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autoCompressPictures="0"/>
  <mc:AlternateContent xmlns:mc="http://schemas.openxmlformats.org/markup-compatibility/2006">
    <mc:Choice Requires="x15">
      <x15ac:absPath xmlns:x15ac="http://schemas.microsoft.com/office/spreadsheetml/2010/11/ac" url="C:\Users\mandie.scott\Desktop\Education Materials\"/>
    </mc:Choice>
  </mc:AlternateContent>
  <xr:revisionPtr revIDLastSave="0" documentId="13_ncr:1_{3B1ED2CA-B961-47F5-8A11-A8EA851A46CF}" xr6:coauthVersionLast="45" xr6:coauthVersionMax="45" xr10:uidLastSave="{00000000-0000-0000-0000-000000000000}"/>
  <bookViews>
    <workbookView xWindow="2868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5" i="1" l="1"/>
  <c r="B14" i="1"/>
  <c r="D14" i="1" s="1"/>
  <c r="O2" i="1"/>
  <c r="L2" i="1"/>
  <c r="E14" i="1" l="1"/>
  <c r="F14" i="1"/>
  <c r="G14" i="1" s="1"/>
  <c r="C14" i="1"/>
  <c r="H14" i="1" l="1"/>
  <c r="I14" i="1" s="1"/>
  <c r="B15" i="1"/>
  <c r="C15" i="1" s="1"/>
  <c r="J14" i="1" l="1"/>
  <c r="K14" i="1" s="1"/>
  <c r="B16" i="1"/>
  <c r="C16" i="1" s="1"/>
  <c r="B17" i="1" s="1"/>
  <c r="C17" i="1" s="1"/>
  <c r="B18" i="1" s="1"/>
  <c r="C18" i="1" s="1"/>
  <c r="B19" i="1" s="1"/>
  <c r="C19" i="1" s="1"/>
  <c r="D15" i="1"/>
  <c r="L14" i="1" l="1"/>
  <c r="N14" i="1" s="1"/>
  <c r="E15" i="1"/>
  <c r="B20" i="1"/>
  <c r="C20" i="1" s="1"/>
  <c r="M14" i="1" l="1"/>
  <c r="D16" i="1"/>
  <c r="E16" i="1" s="1"/>
  <c r="D17" i="1" s="1"/>
  <c r="E17" i="1" s="1"/>
  <c r="D18" i="1" s="1"/>
  <c r="E18" i="1" s="1"/>
  <c r="D19" i="1" s="1"/>
  <c r="E19" i="1" s="1"/>
  <c r="D20" i="1" s="1"/>
  <c r="E20" i="1" s="1"/>
  <c r="F15" i="1"/>
  <c r="B21" i="1"/>
  <c r="C21" i="1" s="1"/>
  <c r="P14" i="1"/>
  <c r="O14" i="1"/>
  <c r="G15" i="1" l="1"/>
  <c r="F16" i="1" s="1"/>
  <c r="G16" i="1" s="1"/>
  <c r="F17" i="1" s="1"/>
  <c r="G17" i="1" s="1"/>
  <c r="F18" i="1" s="1"/>
  <c r="G18" i="1" s="1"/>
  <c r="F19" i="1" s="1"/>
  <c r="G19" i="1" s="1"/>
  <c r="F20" i="1" s="1"/>
  <c r="G20" i="1" s="1"/>
  <c r="B22" i="1"/>
  <c r="C22" i="1" s="1"/>
  <c r="D21" i="1"/>
  <c r="E21" i="1" s="1"/>
  <c r="R14" i="1"/>
  <c r="Q14" i="1"/>
  <c r="H15" i="1" l="1"/>
  <c r="I15" i="1" s="1"/>
  <c r="D22" i="1"/>
  <c r="E22" i="1" s="1"/>
  <c r="F21" i="1"/>
  <c r="G21" i="1" s="1"/>
  <c r="B23" i="1"/>
  <c r="C23" i="1" s="1"/>
  <c r="T14" i="1"/>
  <c r="S14" i="1"/>
  <c r="J15" i="1" l="1"/>
  <c r="K15" i="1" s="1"/>
  <c r="L15" i="1" s="1"/>
  <c r="H16" i="1"/>
  <c r="I16" i="1" s="1"/>
  <c r="F22" i="1"/>
  <c r="G22" i="1" s="1"/>
  <c r="D23" i="1"/>
  <c r="E23" i="1" s="1"/>
  <c r="B24" i="1"/>
  <c r="C24" i="1" s="1"/>
  <c r="V14" i="1"/>
  <c r="U14" i="1"/>
  <c r="H17" i="1" l="1"/>
  <c r="I17" i="1" s="1"/>
  <c r="H18" i="1" s="1"/>
  <c r="I18" i="1" s="1"/>
  <c r="H19" i="1" s="1"/>
  <c r="I19" i="1" s="1"/>
  <c r="H20" i="1" s="1"/>
  <c r="I20" i="1" s="1"/>
  <c r="M15" i="1"/>
  <c r="N15" i="1" s="1"/>
  <c r="J16" i="1"/>
  <c r="K16" i="1" s="1"/>
  <c r="D24" i="1"/>
  <c r="E24" i="1" s="1"/>
  <c r="F23" i="1"/>
  <c r="G23" i="1" s="1"/>
  <c r="B25" i="1"/>
  <c r="C25" i="1" s="1"/>
  <c r="X14" i="1"/>
  <c r="W14" i="1"/>
  <c r="J17" i="1" l="1"/>
  <c r="K17" i="1" s="1"/>
  <c r="J18" i="1" s="1"/>
  <c r="K18" i="1" s="1"/>
  <c r="J19" i="1" s="1"/>
  <c r="K19" i="1" s="1"/>
  <c r="J20" i="1" s="1"/>
  <c r="K20" i="1" s="1"/>
  <c r="H21" i="1"/>
  <c r="I21" i="1" s="1"/>
  <c r="H22" i="1" s="1"/>
  <c r="I22" i="1" s="1"/>
  <c r="O15" i="1"/>
  <c r="P15" i="1" s="1"/>
  <c r="L16" i="1"/>
  <c r="M16" i="1" s="1"/>
  <c r="F24" i="1"/>
  <c r="G24" i="1" s="1"/>
  <c r="D25" i="1"/>
  <c r="E25" i="1" s="1"/>
  <c r="B26" i="1"/>
  <c r="C26" i="1" s="1"/>
  <c r="Z14" i="1"/>
  <c r="Y14" i="1"/>
  <c r="J21" i="1" l="1"/>
  <c r="K21" i="1" s="1"/>
  <c r="J22" i="1" s="1"/>
  <c r="K22" i="1" s="1"/>
  <c r="L17" i="1"/>
  <c r="M17" i="1" s="1"/>
  <c r="L18" i="1" s="1"/>
  <c r="M18" i="1" s="1"/>
  <c r="L19" i="1" s="1"/>
  <c r="M19" i="1" s="1"/>
  <c r="L20" i="1" s="1"/>
  <c r="M20" i="1" s="1"/>
  <c r="Q15" i="1"/>
  <c r="R15" i="1" s="1"/>
  <c r="N16" i="1"/>
  <c r="O16" i="1" s="1"/>
  <c r="H23" i="1"/>
  <c r="I23" i="1" s="1"/>
  <c r="B27" i="1"/>
  <c r="C27" i="1" s="1"/>
  <c r="AB14" i="1"/>
  <c r="AA14" i="1"/>
  <c r="F25" i="1"/>
  <c r="G25" i="1" s="1"/>
  <c r="D26" i="1"/>
  <c r="E26" i="1" s="1"/>
  <c r="L21" i="1" l="1"/>
  <c r="M21" i="1" s="1"/>
  <c r="L22" i="1" s="1"/>
  <c r="M22" i="1" s="1"/>
  <c r="N17" i="1"/>
  <c r="O17" i="1" s="1"/>
  <c r="N18" i="1" s="1"/>
  <c r="O18" i="1" s="1"/>
  <c r="N19" i="1" s="1"/>
  <c r="O19" i="1" s="1"/>
  <c r="N20" i="1" s="1"/>
  <c r="O20" i="1" s="1"/>
  <c r="N21" i="1" s="1"/>
  <c r="O21" i="1" s="1"/>
  <c r="S15" i="1"/>
  <c r="T15" i="1" s="1"/>
  <c r="P16" i="1"/>
  <c r="Q16" i="1" s="1"/>
  <c r="D27" i="1"/>
  <c r="E27" i="1" s="1"/>
  <c r="J23" i="1"/>
  <c r="K23" i="1" s="1"/>
  <c r="B28" i="1"/>
  <c r="C28" i="1" s="1"/>
  <c r="H24" i="1"/>
  <c r="I24" i="1" s="1"/>
  <c r="F26" i="1"/>
  <c r="G26" i="1" s="1"/>
  <c r="AD14" i="1"/>
  <c r="AC14" i="1"/>
  <c r="U15" i="1" l="1"/>
  <c r="V15" i="1" s="1"/>
  <c r="P17" i="1"/>
  <c r="Q17" i="1" s="1"/>
  <c r="P18" i="1" s="1"/>
  <c r="Q18" i="1" s="1"/>
  <c r="P19" i="1" s="1"/>
  <c r="Q19" i="1" s="1"/>
  <c r="R16" i="1"/>
  <c r="S16" i="1" s="1"/>
  <c r="B29" i="1"/>
  <c r="C29" i="1" s="1"/>
  <c r="J24" i="1"/>
  <c r="K24" i="1" s="1"/>
  <c r="F27" i="1"/>
  <c r="G27" i="1" s="1"/>
  <c r="N22" i="1"/>
  <c r="O22" i="1" s="1"/>
  <c r="L23" i="1"/>
  <c r="M23" i="1" s="1"/>
  <c r="AE14" i="1"/>
  <c r="AF14" i="1"/>
  <c r="H25" i="1"/>
  <c r="I25" i="1" s="1"/>
  <c r="D28" i="1"/>
  <c r="E28" i="1" s="1"/>
  <c r="R17" i="1" l="1"/>
  <c r="S17" i="1" s="1"/>
  <c r="R18" i="1" s="1"/>
  <c r="S18" i="1" s="1"/>
  <c r="R19" i="1" s="1"/>
  <c r="S19" i="1" s="1"/>
  <c r="P20" i="1"/>
  <c r="Q20" i="1" s="1"/>
  <c r="P21" i="1" s="1"/>
  <c r="Q21" i="1" s="1"/>
  <c r="P22" i="1" s="1"/>
  <c r="Q22" i="1" s="1"/>
  <c r="W15" i="1"/>
  <c r="X15" i="1" s="1"/>
  <c r="T16" i="1"/>
  <c r="U16" i="1" s="1"/>
  <c r="B30" i="1"/>
  <c r="C30" i="1" s="1"/>
  <c r="H26" i="1"/>
  <c r="I26" i="1" s="1"/>
  <c r="D29" i="1"/>
  <c r="E29" i="1" s="1"/>
  <c r="N23" i="1"/>
  <c r="O23" i="1" s="1"/>
  <c r="F28" i="1"/>
  <c r="G28" i="1" s="1"/>
  <c r="AG14" i="1"/>
  <c r="AH14" i="1"/>
  <c r="AI14" i="1" s="1"/>
  <c r="J25" i="1"/>
  <c r="K25" i="1" s="1"/>
  <c r="L24" i="1"/>
  <c r="M24" i="1" s="1"/>
  <c r="T17" i="1" l="1"/>
  <c r="U17" i="1" s="1"/>
  <c r="T18" i="1" s="1"/>
  <c r="U18" i="1" s="1"/>
  <c r="T19" i="1" s="1"/>
  <c r="U19" i="1" s="1"/>
  <c r="R20" i="1"/>
  <c r="V16" i="1"/>
  <c r="W16" i="1" s="1"/>
  <c r="Y15" i="1"/>
  <c r="Z15" i="1" s="1"/>
  <c r="D30" i="1"/>
  <c r="E30" i="1" s="1"/>
  <c r="P23" i="1"/>
  <c r="Q23" i="1" s="1"/>
  <c r="J26" i="1"/>
  <c r="K26" i="1" s="1"/>
  <c r="N24" i="1"/>
  <c r="O24" i="1" s="1"/>
  <c r="H27" i="1"/>
  <c r="I27" i="1" s="1"/>
  <c r="L25" i="1"/>
  <c r="M25" i="1" s="1"/>
  <c r="F29" i="1"/>
  <c r="G29" i="1" s="1"/>
  <c r="B31" i="1"/>
  <c r="C31" i="1" s="1"/>
  <c r="V17" i="1" l="1"/>
  <c r="W17" i="1" s="1"/>
  <c r="V18" i="1" s="1"/>
  <c r="W18" i="1" s="1"/>
  <c r="X16" i="1"/>
  <c r="Y16" i="1" s="1"/>
  <c r="AA15" i="1"/>
  <c r="AB15" i="1" s="1"/>
  <c r="S20" i="1"/>
  <c r="R21" i="1" s="1"/>
  <c r="S21" i="1" s="1"/>
  <c r="B32" i="1"/>
  <c r="C32" i="1" s="1"/>
  <c r="F30" i="1"/>
  <c r="G30" i="1" s="1"/>
  <c r="J27" i="1"/>
  <c r="K27" i="1" s="1"/>
  <c r="D31" i="1"/>
  <c r="E31" i="1" s="1"/>
  <c r="L26" i="1"/>
  <c r="M26" i="1" s="1"/>
  <c r="N25" i="1"/>
  <c r="O25" i="1" s="1"/>
  <c r="P24" i="1"/>
  <c r="Q24" i="1" s="1"/>
  <c r="H28" i="1"/>
  <c r="I28" i="1" s="1"/>
  <c r="X17" i="1" l="1"/>
  <c r="Y17" i="1" s="1"/>
  <c r="X18" i="1" s="1"/>
  <c r="Y18" i="1" s="1"/>
  <c r="Z16" i="1"/>
  <c r="AA16" i="1" s="1"/>
  <c r="R22" i="1"/>
  <c r="S22" i="1" s="1"/>
  <c r="R23" i="1" s="1"/>
  <c r="S23" i="1" s="1"/>
  <c r="R24" i="1" s="1"/>
  <c r="S24" i="1" s="1"/>
  <c r="AC15" i="1"/>
  <c r="AD15" i="1" s="1"/>
  <c r="V19" i="1"/>
  <c r="W19" i="1" s="1"/>
  <c r="T20" i="1"/>
  <c r="U20" i="1" s="1"/>
  <c r="T21" i="1" s="1"/>
  <c r="U21" i="1" s="1"/>
  <c r="D32" i="1"/>
  <c r="E32" i="1" s="1"/>
  <c r="H29" i="1"/>
  <c r="I29" i="1" s="1"/>
  <c r="P25" i="1"/>
  <c r="Q25" i="1" s="1"/>
  <c r="N26" i="1"/>
  <c r="O26" i="1" s="1"/>
  <c r="L27" i="1"/>
  <c r="M27" i="1" s="1"/>
  <c r="F31" i="1"/>
  <c r="G31" i="1" s="1"/>
  <c r="B33" i="1"/>
  <c r="C33" i="1" s="1"/>
  <c r="J28" i="1"/>
  <c r="K28" i="1" s="1"/>
  <c r="Z17" i="1" l="1"/>
  <c r="AA17" i="1" s="1"/>
  <c r="Z18" i="1" s="1"/>
  <c r="AA18" i="1" s="1"/>
  <c r="V20" i="1"/>
  <c r="W20" i="1" s="1"/>
  <c r="V21" i="1" s="1"/>
  <c r="W21" i="1" s="1"/>
  <c r="AB16" i="1"/>
  <c r="AC16" i="1" s="1"/>
  <c r="T22" i="1"/>
  <c r="U22" i="1" s="1"/>
  <c r="T23" i="1" s="1"/>
  <c r="U23" i="1" s="1"/>
  <c r="T24" i="1" s="1"/>
  <c r="U24" i="1" s="1"/>
  <c r="AE15" i="1"/>
  <c r="AF15" i="1" s="1"/>
  <c r="X19" i="1"/>
  <c r="Y19" i="1" s="1"/>
  <c r="D33" i="1"/>
  <c r="E33" i="1" s="1"/>
  <c r="F32" i="1"/>
  <c r="G32" i="1" s="1"/>
  <c r="N27" i="1"/>
  <c r="O27" i="1" s="1"/>
  <c r="J29" i="1"/>
  <c r="K29" i="1" s="1"/>
  <c r="B34" i="1"/>
  <c r="C34" i="1" s="1"/>
  <c r="R25" i="1"/>
  <c r="S25" i="1" s="1"/>
  <c r="H30" i="1"/>
  <c r="I30" i="1" s="1"/>
  <c r="P26" i="1"/>
  <c r="Q26" i="1" s="1"/>
  <c r="L28" i="1"/>
  <c r="M28" i="1" s="1"/>
  <c r="X20" i="1" l="1"/>
  <c r="Y20" i="1" s="1"/>
  <c r="X21" i="1" s="1"/>
  <c r="Y21" i="1" s="1"/>
  <c r="AB17" i="1"/>
  <c r="AC17" i="1" s="1"/>
  <c r="AB18" i="1" s="1"/>
  <c r="AC18" i="1" s="1"/>
  <c r="Z19" i="1"/>
  <c r="AA19" i="1" s="1"/>
  <c r="V22" i="1"/>
  <c r="W22" i="1" s="1"/>
  <c r="AG15" i="1"/>
  <c r="AH15" i="1" s="1"/>
  <c r="AI15" i="1" s="1"/>
  <c r="AD16" i="1"/>
  <c r="AE16" i="1" s="1"/>
  <c r="H31" i="1"/>
  <c r="I31" i="1" s="1"/>
  <c r="N28" i="1"/>
  <c r="O28" i="1" s="1"/>
  <c r="R26" i="1"/>
  <c r="S26" i="1" s="1"/>
  <c r="F33" i="1"/>
  <c r="G33" i="1" s="1"/>
  <c r="P27" i="1"/>
  <c r="Q27" i="1" s="1"/>
  <c r="L29" i="1"/>
  <c r="M29" i="1" s="1"/>
  <c r="T25" i="1"/>
  <c r="U25" i="1" s="1"/>
  <c r="D34" i="1"/>
  <c r="E34" i="1" s="1"/>
  <c r="J30" i="1"/>
  <c r="K30" i="1" s="1"/>
  <c r="B35" i="1"/>
  <c r="C35" i="1" s="1"/>
  <c r="AB19" i="1" l="1"/>
  <c r="AC19" i="1" s="1"/>
  <c r="AD17" i="1"/>
  <c r="AE17" i="1" s="1"/>
  <c r="AD18" i="1" s="1"/>
  <c r="AE18" i="1" s="1"/>
  <c r="Z20" i="1"/>
  <c r="AA20" i="1" s="1"/>
  <c r="Z21" i="1" s="1"/>
  <c r="AA21" i="1" s="1"/>
  <c r="X22" i="1"/>
  <c r="Y22" i="1" s="1"/>
  <c r="V23" i="1"/>
  <c r="W23" i="1" s="1"/>
  <c r="V24" i="1" s="1"/>
  <c r="W24" i="1" s="1"/>
  <c r="V25" i="1" s="1"/>
  <c r="W25" i="1" s="1"/>
  <c r="AF16" i="1"/>
  <c r="AG16" i="1" s="1"/>
  <c r="N29" i="1"/>
  <c r="O29" i="1" s="1"/>
  <c r="D35" i="1"/>
  <c r="E35" i="1" s="1"/>
  <c r="T26" i="1"/>
  <c r="U26" i="1" s="1"/>
  <c r="J31" i="1"/>
  <c r="K31" i="1" s="1"/>
  <c r="P28" i="1"/>
  <c r="Q28" i="1" s="1"/>
  <c r="F34" i="1"/>
  <c r="G34" i="1" s="1"/>
  <c r="B36" i="1"/>
  <c r="C36" i="1" s="1"/>
  <c r="L30" i="1"/>
  <c r="M30" i="1" s="1"/>
  <c r="R27" i="1"/>
  <c r="S27" i="1" s="1"/>
  <c r="H32" i="1"/>
  <c r="I32" i="1" s="1"/>
  <c r="AD19" i="1" l="1"/>
  <c r="AE19" i="1" s="1"/>
  <c r="AB20" i="1"/>
  <c r="AC20" i="1" s="1"/>
  <c r="AB21" i="1" s="1"/>
  <c r="AC21" i="1" s="1"/>
  <c r="AF17" i="1"/>
  <c r="AG17" i="1" s="1"/>
  <c r="AF18" i="1" s="1"/>
  <c r="AG18" i="1" s="1"/>
  <c r="AF19" i="1" s="1"/>
  <c r="AG19" i="1" s="1"/>
  <c r="X23" i="1"/>
  <c r="Y23" i="1" s="1"/>
  <c r="Z22" i="1"/>
  <c r="AA22" i="1" s="1"/>
  <c r="AH16" i="1"/>
  <c r="AI16" i="1" s="1"/>
  <c r="H33" i="1"/>
  <c r="I33" i="1" s="1"/>
  <c r="V26" i="1"/>
  <c r="W26" i="1" s="1"/>
  <c r="F35" i="1"/>
  <c r="G35" i="1" s="1"/>
  <c r="L31" i="1"/>
  <c r="M31" i="1" s="1"/>
  <c r="B37" i="1"/>
  <c r="C37" i="1" s="1"/>
  <c r="J32" i="1"/>
  <c r="K32" i="1" s="1"/>
  <c r="T27" i="1"/>
  <c r="U27" i="1" s="1"/>
  <c r="D36" i="1"/>
  <c r="E36" i="1" s="1"/>
  <c r="N30" i="1"/>
  <c r="O30" i="1" s="1"/>
  <c r="R28" i="1"/>
  <c r="S28" i="1" s="1"/>
  <c r="P29" i="1"/>
  <c r="Q29" i="1" s="1"/>
  <c r="AD20" i="1" l="1"/>
  <c r="AE20" i="1" s="1"/>
  <c r="AD21" i="1" s="1"/>
  <c r="AE21" i="1" s="1"/>
  <c r="Z23" i="1"/>
  <c r="AA23" i="1" s="1"/>
  <c r="X24" i="1"/>
  <c r="Y24" i="1" s="1"/>
  <c r="X25" i="1" s="1"/>
  <c r="Y25" i="1" s="1"/>
  <c r="X26" i="1" s="1"/>
  <c r="Y26" i="1" s="1"/>
  <c r="AH17" i="1"/>
  <c r="AI17" i="1" s="1"/>
  <c r="AH18" i="1" s="1"/>
  <c r="AI18" i="1" s="1"/>
  <c r="AH19" i="1" s="1"/>
  <c r="AI19" i="1" s="1"/>
  <c r="AB22" i="1"/>
  <c r="D37" i="1"/>
  <c r="E37" i="1" s="1"/>
  <c r="B38" i="1"/>
  <c r="C38" i="1" s="1"/>
  <c r="N31" i="1"/>
  <c r="O31" i="1" s="1"/>
  <c r="T28" i="1"/>
  <c r="U28" i="1" s="1"/>
  <c r="V27" i="1"/>
  <c r="W27" i="1" s="1"/>
  <c r="J33" i="1"/>
  <c r="K33" i="1" s="1"/>
  <c r="H34" i="1"/>
  <c r="I34" i="1" s="1"/>
  <c r="R29" i="1"/>
  <c r="S29" i="1" s="1"/>
  <c r="F36" i="1"/>
  <c r="G36" i="1" s="1"/>
  <c r="L32" i="1"/>
  <c r="M32" i="1" s="1"/>
  <c r="P30" i="1"/>
  <c r="Q30" i="1" s="1"/>
  <c r="AF20" i="1" l="1"/>
  <c r="AG20" i="1" s="1"/>
  <c r="AF21" i="1" s="1"/>
  <c r="AG21" i="1" s="1"/>
  <c r="Z24" i="1"/>
  <c r="AA24" i="1" s="1"/>
  <c r="AC22" i="1"/>
  <c r="AB23" i="1" s="1"/>
  <c r="AC23" i="1" s="1"/>
  <c r="H35" i="1"/>
  <c r="I35" i="1" s="1"/>
  <c r="J34" i="1"/>
  <c r="K34" i="1" s="1"/>
  <c r="V28" i="1"/>
  <c r="W28" i="1" s="1"/>
  <c r="T29" i="1"/>
  <c r="U29" i="1" s="1"/>
  <c r="R30" i="1"/>
  <c r="S30" i="1" s="1"/>
  <c r="N32" i="1"/>
  <c r="O32" i="1" s="1"/>
  <c r="X27" i="1"/>
  <c r="Y27" i="1" s="1"/>
  <c r="P31" i="1"/>
  <c r="Q31" i="1" s="1"/>
  <c r="L33" i="1"/>
  <c r="M33" i="1" s="1"/>
  <c r="F37" i="1"/>
  <c r="G37" i="1" s="1"/>
  <c r="B39" i="1"/>
  <c r="C39" i="1" s="1"/>
  <c r="D38" i="1"/>
  <c r="E38" i="1" s="1"/>
  <c r="AH20" i="1" l="1"/>
  <c r="AI20" i="1" s="1"/>
  <c r="AH21" i="1" s="1"/>
  <c r="AI21" i="1" s="1"/>
  <c r="Z25" i="1"/>
  <c r="AA25" i="1" s="1"/>
  <c r="Z26" i="1" s="1"/>
  <c r="AA26" i="1" s="1"/>
  <c r="Z27" i="1" s="1"/>
  <c r="AA27" i="1" s="1"/>
  <c r="AB24" i="1"/>
  <c r="AC24" i="1" s="1"/>
  <c r="AD22" i="1"/>
  <c r="V29" i="1"/>
  <c r="W29" i="1" s="1"/>
  <c r="D39" i="1"/>
  <c r="E39" i="1" s="1"/>
  <c r="L34" i="1"/>
  <c r="M34" i="1" s="1"/>
  <c r="T30" i="1"/>
  <c r="U30" i="1" s="1"/>
  <c r="X28" i="1"/>
  <c r="Y28" i="1" s="1"/>
  <c r="H36" i="1"/>
  <c r="I36" i="1" s="1"/>
  <c r="F38" i="1"/>
  <c r="G38" i="1" s="1"/>
  <c r="N33" i="1"/>
  <c r="O33" i="1" s="1"/>
  <c r="R31" i="1"/>
  <c r="S31" i="1" s="1"/>
  <c r="J35" i="1"/>
  <c r="K35" i="1" s="1"/>
  <c r="B40" i="1"/>
  <c r="C40" i="1" s="1"/>
  <c r="P32" i="1"/>
  <c r="Q32" i="1" s="1"/>
  <c r="AB25" i="1" l="1"/>
  <c r="AC25" i="1" s="1"/>
  <c r="AB26" i="1" s="1"/>
  <c r="AC26" i="1" s="1"/>
  <c r="AB27" i="1" s="1"/>
  <c r="AC27" i="1" s="1"/>
  <c r="AE22" i="1"/>
  <c r="AF22" i="1" s="1"/>
  <c r="V30" i="1"/>
  <c r="W30" i="1" s="1"/>
  <c r="T31" i="1"/>
  <c r="U31" i="1" s="1"/>
  <c r="L35" i="1"/>
  <c r="M35" i="1" s="1"/>
  <c r="D40" i="1"/>
  <c r="E40" i="1" s="1"/>
  <c r="Z28" i="1"/>
  <c r="AA28" i="1" s="1"/>
  <c r="H37" i="1"/>
  <c r="I37" i="1" s="1"/>
  <c r="J36" i="1"/>
  <c r="K36" i="1" s="1"/>
  <c r="R32" i="1"/>
  <c r="S32" i="1" s="1"/>
  <c r="N34" i="1"/>
  <c r="O34" i="1" s="1"/>
  <c r="P33" i="1"/>
  <c r="Q33" i="1" s="1"/>
  <c r="X29" i="1"/>
  <c r="Y29" i="1" s="1"/>
  <c r="B41" i="1"/>
  <c r="C41" i="1" s="1"/>
  <c r="F39" i="1"/>
  <c r="G39" i="1" s="1"/>
  <c r="AG22" i="1" l="1"/>
  <c r="AH22" i="1" s="1"/>
  <c r="AI22" i="1" s="1"/>
  <c r="AD23" i="1"/>
  <c r="AE23" i="1" s="1"/>
  <c r="AD24" i="1" s="1"/>
  <c r="AE24" i="1" s="1"/>
  <c r="AD25" i="1" s="1"/>
  <c r="AE25" i="1" s="1"/>
  <c r="AD26" i="1" s="1"/>
  <c r="AE26" i="1" s="1"/>
  <c r="B42" i="1"/>
  <c r="C42" i="1"/>
  <c r="D41" i="1"/>
  <c r="E41" i="1" s="1"/>
  <c r="T32" i="1"/>
  <c r="U32" i="1" s="1"/>
  <c r="AB28" i="1"/>
  <c r="AC28" i="1" s="1"/>
  <c r="F40" i="1"/>
  <c r="G40" i="1" s="1"/>
  <c r="V31" i="1"/>
  <c r="W31" i="1" s="1"/>
  <c r="L36" i="1"/>
  <c r="M36" i="1" s="1"/>
  <c r="X30" i="1"/>
  <c r="Y30" i="1" s="1"/>
  <c r="P34" i="1"/>
  <c r="Q34" i="1" s="1"/>
  <c r="J37" i="1"/>
  <c r="K37" i="1" s="1"/>
  <c r="Z29" i="1"/>
  <c r="AA29" i="1" s="1"/>
  <c r="N35" i="1"/>
  <c r="O35" i="1" s="1"/>
  <c r="H38" i="1"/>
  <c r="I38" i="1" s="1"/>
  <c r="R33" i="1"/>
  <c r="S33" i="1" s="1"/>
  <c r="AD27" i="1" l="1"/>
  <c r="AE27" i="1" s="1"/>
  <c r="AD28" i="1" s="1"/>
  <c r="AE28" i="1" s="1"/>
  <c r="AF23" i="1"/>
  <c r="AG23" i="1" s="1"/>
  <c r="AF24" i="1" s="1"/>
  <c r="AG24" i="1" s="1"/>
  <c r="AF25" i="1" s="1"/>
  <c r="AG25" i="1" s="1"/>
  <c r="V32" i="1"/>
  <c r="W32" i="1" s="1"/>
  <c r="H39" i="1"/>
  <c r="I39" i="1" s="1"/>
  <c r="J38" i="1"/>
  <c r="K38" i="1" s="1"/>
  <c r="X31" i="1"/>
  <c r="Y31" i="1" s="1"/>
  <c r="L37" i="1"/>
  <c r="M37" i="1" s="1"/>
  <c r="R34" i="1"/>
  <c r="S34" i="1" s="1"/>
  <c r="T33" i="1"/>
  <c r="U33" i="1" s="1"/>
  <c r="F41" i="1"/>
  <c r="G41" i="1" s="1"/>
  <c r="N36" i="1"/>
  <c r="O36" i="1" s="1"/>
  <c r="Z30" i="1"/>
  <c r="AA30" i="1" s="1"/>
  <c r="P35" i="1"/>
  <c r="Q35" i="1" s="1"/>
  <c r="D42" i="1"/>
  <c r="E42" i="1" s="1"/>
  <c r="B43" i="1"/>
  <c r="C43" i="1" s="1"/>
  <c r="AB29" i="1"/>
  <c r="AC29" i="1" s="1"/>
  <c r="AF26" i="1" l="1"/>
  <c r="AG26" i="1" s="1"/>
  <c r="AH23" i="1"/>
  <c r="AI23" i="1" s="1"/>
  <c r="AH24" i="1" s="1"/>
  <c r="AI24" i="1" s="1"/>
  <c r="AH25" i="1" s="1"/>
  <c r="AI25" i="1" s="1"/>
  <c r="B44" i="1"/>
  <c r="C44" i="1" s="1"/>
  <c r="D43" i="1"/>
  <c r="E43" i="1" s="1"/>
  <c r="AD29" i="1"/>
  <c r="AE29" i="1" s="1"/>
  <c r="P36" i="1"/>
  <c r="Q36" i="1" s="1"/>
  <c r="F42" i="1"/>
  <c r="G42" i="1" s="1"/>
  <c r="R35" i="1"/>
  <c r="S35" i="1" s="1"/>
  <c r="Z31" i="1"/>
  <c r="AA31" i="1" s="1"/>
  <c r="V33" i="1"/>
  <c r="W33" i="1" s="1"/>
  <c r="T34" i="1"/>
  <c r="U34" i="1" s="1"/>
  <c r="H40" i="1"/>
  <c r="I40" i="1" s="1"/>
  <c r="X32" i="1"/>
  <c r="Y32" i="1" s="1"/>
  <c r="J39" i="1"/>
  <c r="K39" i="1" s="1"/>
  <c r="N37" i="1"/>
  <c r="O37" i="1" s="1"/>
  <c r="L38" i="1"/>
  <c r="M38" i="1" s="1"/>
  <c r="AB30" i="1"/>
  <c r="AC30" i="1" s="1"/>
  <c r="AF27" i="1" l="1"/>
  <c r="AG27" i="1" s="1"/>
  <c r="AH26" i="1"/>
  <c r="AI26" i="1" s="1"/>
  <c r="AD30" i="1"/>
  <c r="AE30" i="1" s="1"/>
  <c r="R36" i="1"/>
  <c r="S36" i="1" s="1"/>
  <c r="X33" i="1"/>
  <c r="Y33" i="1" s="1"/>
  <c r="N38" i="1"/>
  <c r="O38" i="1" s="1"/>
  <c r="T35" i="1"/>
  <c r="U35" i="1" s="1"/>
  <c r="P37" i="1"/>
  <c r="Q37" i="1" s="1"/>
  <c r="V34" i="1"/>
  <c r="W34" i="1" s="1"/>
  <c r="Z32" i="1"/>
  <c r="AA32" i="1" s="1"/>
  <c r="B45" i="1"/>
  <c r="C45" i="1" s="1"/>
  <c r="L39" i="1"/>
  <c r="M39" i="1" s="1"/>
  <c r="H41" i="1"/>
  <c r="I41" i="1" s="1"/>
  <c r="D44" i="1"/>
  <c r="E44" i="1" s="1"/>
  <c r="F43" i="1"/>
  <c r="G43" i="1" s="1"/>
  <c r="AB31" i="1"/>
  <c r="AC31" i="1" s="1"/>
  <c r="J40" i="1"/>
  <c r="K40" i="1" s="1"/>
  <c r="AF28" i="1" l="1"/>
  <c r="AG28" i="1" s="1"/>
  <c r="AF29" i="1" s="1"/>
  <c r="AG29" i="1" s="1"/>
  <c r="AF30" i="1" s="1"/>
  <c r="AG30" i="1" s="1"/>
  <c r="AH27" i="1"/>
  <c r="AI27" i="1" s="1"/>
  <c r="AB32" i="1"/>
  <c r="AC32" i="1" s="1"/>
  <c r="L40" i="1"/>
  <c r="M40" i="1" s="1"/>
  <c r="X34" i="1"/>
  <c r="Y34" i="1" s="1"/>
  <c r="V35" i="1"/>
  <c r="W35" i="1" s="1"/>
  <c r="N39" i="1"/>
  <c r="O39" i="1" s="1"/>
  <c r="Z33" i="1"/>
  <c r="AA33" i="1" s="1"/>
  <c r="AD31" i="1"/>
  <c r="AE31" i="1" s="1"/>
  <c r="H42" i="1"/>
  <c r="I42" i="1" s="1"/>
  <c r="D45" i="1"/>
  <c r="E45" i="1" s="1"/>
  <c r="B46" i="1"/>
  <c r="C46" i="1" s="1"/>
  <c r="T36" i="1"/>
  <c r="U36" i="1" s="1"/>
  <c r="F44" i="1"/>
  <c r="G44" i="1" s="1"/>
  <c r="P38" i="1"/>
  <c r="Q38" i="1" s="1"/>
  <c r="R37" i="1"/>
  <c r="S37" i="1" s="1"/>
  <c r="J41" i="1"/>
  <c r="K41" i="1" s="1"/>
  <c r="AH28" i="1" l="1"/>
  <c r="AI28" i="1" s="1"/>
  <c r="AH29" i="1" s="1"/>
  <c r="AI29" i="1" s="1"/>
  <c r="AH30" i="1" s="1"/>
  <c r="AI30" i="1" s="1"/>
  <c r="T37" i="1"/>
  <c r="U37" i="1" s="1"/>
  <c r="AF31" i="1"/>
  <c r="AG31" i="1" s="1"/>
  <c r="F45" i="1"/>
  <c r="G45" i="1" s="1"/>
  <c r="N40" i="1"/>
  <c r="O40" i="1" s="1"/>
  <c r="D46" i="1"/>
  <c r="E46" i="1" s="1"/>
  <c r="X35" i="1"/>
  <c r="Y35" i="1" s="1"/>
  <c r="L41" i="1"/>
  <c r="M41" i="1" s="1"/>
  <c r="P39" i="1"/>
  <c r="Q39" i="1" s="1"/>
  <c r="Z34" i="1"/>
  <c r="AA34" i="1" s="1"/>
  <c r="B47" i="1"/>
  <c r="C47" i="1" s="1"/>
  <c r="V36" i="1"/>
  <c r="W36" i="1" s="1"/>
  <c r="R38" i="1"/>
  <c r="S38" i="1" s="1"/>
  <c r="AD32" i="1"/>
  <c r="AE32" i="1" s="1"/>
  <c r="AB33" i="1"/>
  <c r="AC33" i="1" s="1"/>
  <c r="H43" i="1"/>
  <c r="I43" i="1" s="1"/>
  <c r="J42" i="1"/>
  <c r="K42" i="1" s="1"/>
  <c r="P40" i="1" l="1"/>
  <c r="Q40" i="1" s="1"/>
  <c r="L42" i="1"/>
  <c r="M42" i="1" s="1"/>
  <c r="R39" i="1"/>
  <c r="S39" i="1" s="1"/>
  <c r="Z35" i="1"/>
  <c r="AA35" i="1" s="1"/>
  <c r="H44" i="1"/>
  <c r="I44" i="1" s="1"/>
  <c r="AB34" i="1"/>
  <c r="AC34" i="1" s="1"/>
  <c r="AD33" i="1"/>
  <c r="AE33" i="1" s="1"/>
  <c r="X36" i="1"/>
  <c r="Y36" i="1" s="1"/>
  <c r="D47" i="1"/>
  <c r="E47" i="1" s="1"/>
  <c r="V37" i="1"/>
  <c r="W37" i="1" s="1"/>
  <c r="N41" i="1"/>
  <c r="O41" i="1" s="1"/>
  <c r="B48" i="1"/>
  <c r="C48" i="1" s="1"/>
  <c r="F46" i="1"/>
  <c r="G46" i="1" s="1"/>
  <c r="AF32" i="1"/>
  <c r="AG32" i="1" s="1"/>
  <c r="J43" i="1"/>
  <c r="K43" i="1" s="1"/>
  <c r="AH31" i="1"/>
  <c r="AI31" i="1" s="1"/>
  <c r="T38" i="1"/>
  <c r="U38" i="1" s="1"/>
  <c r="AH32" i="1" l="1"/>
  <c r="AI32" i="1" s="1"/>
  <c r="Z36" i="1"/>
  <c r="AA36" i="1" s="1"/>
  <c r="X37" i="1"/>
  <c r="Y37" i="1" s="1"/>
  <c r="AB35" i="1"/>
  <c r="AC35" i="1" s="1"/>
  <c r="R40" i="1"/>
  <c r="S40" i="1" s="1"/>
  <c r="AD34" i="1"/>
  <c r="AE34" i="1" s="1"/>
  <c r="F47" i="1"/>
  <c r="G47" i="1" s="1"/>
  <c r="H45" i="1"/>
  <c r="I45" i="1" s="1"/>
  <c r="L43" i="1"/>
  <c r="M43" i="1" s="1"/>
  <c r="J44" i="1"/>
  <c r="K44" i="1" s="1"/>
  <c r="AF33" i="1"/>
  <c r="AG33" i="1" s="1"/>
  <c r="B49" i="1"/>
  <c r="C49" i="1" s="1"/>
  <c r="N42" i="1"/>
  <c r="O42" i="1" s="1"/>
  <c r="V38" i="1"/>
  <c r="W38" i="1" s="1"/>
  <c r="T39" i="1"/>
  <c r="U39" i="1" s="1"/>
  <c r="D48" i="1"/>
  <c r="E48" i="1" s="1"/>
  <c r="P41" i="1"/>
  <c r="Q41" i="1" s="1"/>
  <c r="AD35" i="1" l="1"/>
  <c r="AE35" i="1" s="1"/>
  <c r="X38" i="1"/>
  <c r="Y38" i="1" s="1"/>
  <c r="N43" i="1"/>
  <c r="O43" i="1" s="1"/>
  <c r="R41" i="1"/>
  <c r="S41" i="1" s="1"/>
  <c r="D49" i="1"/>
  <c r="E49" i="1" s="1"/>
  <c r="Z37" i="1"/>
  <c r="AA37" i="1" s="1"/>
  <c r="AF34" i="1"/>
  <c r="AG34" i="1" s="1"/>
  <c r="P42" i="1"/>
  <c r="Q42" i="1" s="1"/>
  <c r="AB36" i="1"/>
  <c r="AC36" i="1" s="1"/>
  <c r="T40" i="1"/>
  <c r="U40" i="1" s="1"/>
  <c r="L44" i="1"/>
  <c r="M44" i="1" s="1"/>
  <c r="V39" i="1"/>
  <c r="W39" i="1" s="1"/>
  <c r="H46" i="1"/>
  <c r="I46" i="1" s="1"/>
  <c r="AH33" i="1"/>
  <c r="AI33" i="1" s="1"/>
  <c r="F48" i="1"/>
  <c r="G48" i="1" s="1"/>
  <c r="J45" i="1"/>
  <c r="K45" i="1" s="1"/>
  <c r="B50" i="1"/>
  <c r="C50" i="1" s="1"/>
  <c r="Z38" i="1" l="1"/>
  <c r="AA38" i="1" s="1"/>
  <c r="AF35" i="1"/>
  <c r="AG35" i="1" s="1"/>
  <c r="L45" i="1"/>
  <c r="M45" i="1" s="1"/>
  <c r="R42" i="1"/>
  <c r="S42" i="1" s="1"/>
  <c r="N44" i="1"/>
  <c r="O44" i="1" s="1"/>
  <c r="H47" i="1"/>
  <c r="I47" i="1" s="1"/>
  <c r="X39" i="1"/>
  <c r="Y39" i="1" s="1"/>
  <c r="AH34" i="1"/>
  <c r="AI34" i="1" s="1"/>
  <c r="V40" i="1"/>
  <c r="W40" i="1" s="1"/>
  <c r="T41" i="1"/>
  <c r="U41" i="1" s="1"/>
  <c r="B51" i="1"/>
  <c r="C51" i="1" s="1"/>
  <c r="J46" i="1"/>
  <c r="K46" i="1" s="1"/>
  <c r="F49" i="1"/>
  <c r="G49" i="1" s="1"/>
  <c r="P43" i="1"/>
  <c r="Q43" i="1" s="1"/>
  <c r="AD36" i="1"/>
  <c r="AE36" i="1" s="1"/>
  <c r="AB37" i="1"/>
  <c r="AC37" i="1" s="1"/>
  <c r="D50" i="1"/>
  <c r="E50" i="1" s="1"/>
  <c r="X40" i="1" l="1"/>
  <c r="Y40" i="1" s="1"/>
  <c r="AH35" i="1"/>
  <c r="AI35" i="1" s="1"/>
  <c r="L46" i="1"/>
  <c r="M46" i="1" s="1"/>
  <c r="F50" i="1"/>
  <c r="G50" i="1" s="1"/>
  <c r="J47" i="1"/>
  <c r="K47" i="1" s="1"/>
  <c r="D51" i="1"/>
  <c r="E51" i="1" s="1"/>
  <c r="AF36" i="1"/>
  <c r="AG36" i="1" s="1"/>
  <c r="H48" i="1"/>
  <c r="I48" i="1" s="1"/>
  <c r="N45" i="1"/>
  <c r="O45" i="1" s="1"/>
  <c r="R43" i="1"/>
  <c r="S43" i="1" s="1"/>
  <c r="AB38" i="1"/>
  <c r="AC38" i="1" s="1"/>
  <c r="T42" i="1"/>
  <c r="U42" i="1" s="1"/>
  <c r="AD37" i="1"/>
  <c r="AE37" i="1" s="1"/>
  <c r="V41" i="1"/>
  <c r="W41" i="1" s="1"/>
  <c r="Z39" i="1"/>
  <c r="AA39" i="1" s="1"/>
  <c r="B52" i="1"/>
  <c r="C52" i="1" s="1"/>
  <c r="P44" i="1"/>
  <c r="Q44" i="1" s="1"/>
  <c r="AF37" i="1" l="1"/>
  <c r="AG37" i="1" s="1"/>
  <c r="T43" i="1"/>
  <c r="U43" i="1" s="1"/>
  <c r="AB39" i="1"/>
  <c r="AC39" i="1" s="1"/>
  <c r="L47" i="1"/>
  <c r="M47" i="1" s="1"/>
  <c r="AD38" i="1"/>
  <c r="AE38" i="1" s="1"/>
  <c r="J48" i="1"/>
  <c r="K48" i="1" s="1"/>
  <c r="F51" i="1"/>
  <c r="G51" i="1" s="1"/>
  <c r="AH36" i="1"/>
  <c r="AI36" i="1" s="1"/>
  <c r="D52" i="1"/>
  <c r="E52" i="1" s="1"/>
  <c r="P45" i="1"/>
  <c r="Q45" i="1" s="1"/>
  <c r="B53" i="1"/>
  <c r="C53" i="1" s="1"/>
  <c r="R44" i="1"/>
  <c r="S44" i="1" s="1"/>
  <c r="N46" i="1"/>
  <c r="O46" i="1" s="1"/>
  <c r="X41" i="1"/>
  <c r="Y41" i="1" s="1"/>
  <c r="Z40" i="1"/>
  <c r="AA40" i="1" s="1"/>
  <c r="V42" i="1"/>
  <c r="W42" i="1" s="1"/>
  <c r="H49" i="1"/>
  <c r="I49" i="1" s="1"/>
  <c r="AH37" i="1" l="1"/>
  <c r="AI37" i="1" s="1"/>
  <c r="B54" i="1"/>
  <c r="C54" i="1" s="1"/>
  <c r="N47" i="1"/>
  <c r="O47" i="1" s="1"/>
  <c r="AD39" i="1"/>
  <c r="AE39" i="1" s="1"/>
  <c r="V43" i="1"/>
  <c r="W43" i="1" s="1"/>
  <c r="Z41" i="1"/>
  <c r="AA41" i="1" s="1"/>
  <c r="AB40" i="1"/>
  <c r="AC40" i="1" s="1"/>
  <c r="X42" i="1"/>
  <c r="Y42" i="1" s="1"/>
  <c r="F52" i="1"/>
  <c r="G52" i="1" s="1"/>
  <c r="R45" i="1"/>
  <c r="S45" i="1" s="1"/>
  <c r="AF38" i="1"/>
  <c r="AG38" i="1" s="1"/>
  <c r="T44" i="1"/>
  <c r="U44" i="1" s="1"/>
  <c r="L48" i="1"/>
  <c r="M48" i="1" s="1"/>
  <c r="P46" i="1"/>
  <c r="Q46" i="1" s="1"/>
  <c r="J49" i="1"/>
  <c r="K49" i="1" s="1"/>
  <c r="D53" i="1"/>
  <c r="E53" i="1" s="1"/>
  <c r="H50" i="1"/>
  <c r="I50" i="1" s="1"/>
  <c r="V44" i="1" l="1"/>
  <c r="W44" i="1" s="1"/>
  <c r="AD40" i="1"/>
  <c r="AE40" i="1" s="1"/>
  <c r="P47" i="1"/>
  <c r="Q47" i="1" s="1"/>
  <c r="N48" i="1"/>
  <c r="O48" i="1" s="1"/>
  <c r="T45" i="1"/>
  <c r="U45" i="1" s="1"/>
  <c r="Z42" i="1"/>
  <c r="AA42" i="1" s="1"/>
  <c r="R46" i="1"/>
  <c r="S46" i="1" s="1"/>
  <c r="B55" i="1"/>
  <c r="C55" i="1" s="1"/>
  <c r="L49" i="1"/>
  <c r="M49" i="1" s="1"/>
  <c r="AF39" i="1"/>
  <c r="AG39" i="1" s="1"/>
  <c r="H51" i="1"/>
  <c r="I51" i="1" s="1"/>
  <c r="D54" i="1"/>
  <c r="E54" i="1" s="1"/>
  <c r="X43" i="1"/>
  <c r="Y43" i="1" s="1"/>
  <c r="AH38" i="1"/>
  <c r="AI38" i="1" s="1"/>
  <c r="AB41" i="1"/>
  <c r="AC41" i="1" s="1"/>
  <c r="J50" i="1"/>
  <c r="K50" i="1" s="1"/>
  <c r="F53" i="1"/>
  <c r="G53" i="1" s="1"/>
  <c r="X44" i="1" l="1"/>
  <c r="Y44" i="1" s="1"/>
  <c r="N49" i="1"/>
  <c r="O49" i="1" s="1"/>
  <c r="H52" i="1"/>
  <c r="I52" i="1" s="1"/>
  <c r="B56" i="1"/>
  <c r="C56" i="1" s="1"/>
  <c r="P48" i="1"/>
  <c r="Q48" i="1" s="1"/>
  <c r="AH39" i="1"/>
  <c r="AI39" i="1" s="1"/>
  <c r="R47" i="1"/>
  <c r="S47" i="1" s="1"/>
  <c r="D55" i="1"/>
  <c r="E55" i="1" s="1"/>
  <c r="Z43" i="1"/>
  <c r="AA43" i="1" s="1"/>
  <c r="T46" i="1"/>
  <c r="U46" i="1" s="1"/>
  <c r="J51" i="1"/>
  <c r="K51" i="1" s="1"/>
  <c r="AD41" i="1"/>
  <c r="AE41" i="1" s="1"/>
  <c r="AB42" i="1"/>
  <c r="AC42" i="1" s="1"/>
  <c r="V45" i="1"/>
  <c r="W45" i="1" s="1"/>
  <c r="AF40" i="1"/>
  <c r="AG40" i="1" s="1"/>
  <c r="F54" i="1"/>
  <c r="G54" i="1" s="1"/>
  <c r="L50" i="1"/>
  <c r="M50" i="1" s="1"/>
  <c r="AD42" i="1" l="1"/>
  <c r="AE42" i="1" s="1"/>
  <c r="AH40" i="1"/>
  <c r="AI40" i="1" s="1"/>
  <c r="H53" i="1"/>
  <c r="I53" i="1" s="1"/>
  <c r="V46" i="1"/>
  <c r="W46" i="1" s="1"/>
  <c r="AB43" i="1"/>
  <c r="AC43" i="1" s="1"/>
  <c r="N50" i="1"/>
  <c r="O50" i="1" s="1"/>
  <c r="R48" i="1"/>
  <c r="S48" i="1" s="1"/>
  <c r="P49" i="1"/>
  <c r="Q49" i="1" s="1"/>
  <c r="J52" i="1"/>
  <c r="K52" i="1" s="1"/>
  <c r="L51" i="1"/>
  <c r="M51" i="1" s="1"/>
  <c r="T47" i="1"/>
  <c r="U47" i="1" s="1"/>
  <c r="Z44" i="1"/>
  <c r="AA44" i="1" s="1"/>
  <c r="AF41" i="1"/>
  <c r="AG41" i="1" s="1"/>
  <c r="X45" i="1"/>
  <c r="Y45" i="1" s="1"/>
  <c r="D56" i="1"/>
  <c r="E56" i="1" s="1"/>
  <c r="F55" i="1"/>
  <c r="G55" i="1" s="1"/>
  <c r="B57" i="1"/>
  <c r="C57" i="1" s="1"/>
  <c r="Z45" i="1" l="1"/>
  <c r="AA45" i="1" s="1"/>
  <c r="J53" i="1"/>
  <c r="K53" i="1" s="1"/>
  <c r="R49" i="1"/>
  <c r="S49" i="1" s="1"/>
  <c r="AH41" i="1"/>
  <c r="AI41" i="1" s="1"/>
  <c r="AF42" i="1"/>
  <c r="AG42" i="1" s="1"/>
  <c r="N51" i="1"/>
  <c r="O51" i="1" s="1"/>
  <c r="AB44" i="1"/>
  <c r="AC44" i="1" s="1"/>
  <c r="V47" i="1"/>
  <c r="W47" i="1" s="1"/>
  <c r="L52" i="1"/>
  <c r="M52" i="1" s="1"/>
  <c r="F56" i="1"/>
  <c r="G56" i="1" s="1"/>
  <c r="D57" i="1"/>
  <c r="E57" i="1" s="1"/>
  <c r="X46" i="1"/>
  <c r="Y46" i="1" s="1"/>
  <c r="AD43" i="1"/>
  <c r="AE43" i="1" s="1"/>
  <c r="H54" i="1"/>
  <c r="I54" i="1" s="1"/>
  <c r="P50" i="1"/>
  <c r="Q50" i="1" s="1"/>
  <c r="T48" i="1"/>
  <c r="U48" i="1" s="1"/>
  <c r="B58" i="1"/>
  <c r="C58" i="1" s="1"/>
  <c r="X47" i="1" l="1"/>
  <c r="Y47" i="1" s="1"/>
  <c r="AH42" i="1"/>
  <c r="AI42" i="1" s="1"/>
  <c r="P51" i="1"/>
  <c r="Q51" i="1" s="1"/>
  <c r="N52" i="1"/>
  <c r="O52" i="1" s="1"/>
  <c r="D58" i="1"/>
  <c r="E58" i="1" s="1"/>
  <c r="V48" i="1"/>
  <c r="W48" i="1" s="1"/>
  <c r="AF43" i="1"/>
  <c r="AG43" i="1" s="1"/>
  <c r="F57" i="1"/>
  <c r="G57" i="1" s="1"/>
  <c r="R50" i="1"/>
  <c r="S50" i="1" s="1"/>
  <c r="T49" i="1"/>
  <c r="U49" i="1" s="1"/>
  <c r="H55" i="1"/>
  <c r="I55" i="1" s="1"/>
  <c r="AB45" i="1"/>
  <c r="AC45" i="1" s="1"/>
  <c r="J54" i="1"/>
  <c r="K54" i="1" s="1"/>
  <c r="B59" i="1"/>
  <c r="C59" i="1" s="1"/>
  <c r="AD44" i="1"/>
  <c r="AE44" i="1" s="1"/>
  <c r="L53" i="1"/>
  <c r="M53" i="1" s="1"/>
  <c r="Z46" i="1"/>
  <c r="AA46" i="1" s="1"/>
  <c r="Z47" i="1" l="1"/>
  <c r="AA47" i="1" s="1"/>
  <c r="H56" i="1"/>
  <c r="I56" i="1" s="1"/>
  <c r="B60" i="1"/>
  <c r="C60" i="1" s="1"/>
  <c r="AB46" i="1"/>
  <c r="AC46" i="1" s="1"/>
  <c r="N53" i="1"/>
  <c r="O53" i="1" s="1"/>
  <c r="AH43" i="1"/>
  <c r="AI43" i="1" s="1"/>
  <c r="J55" i="1"/>
  <c r="K55" i="1" s="1"/>
  <c r="D59" i="1"/>
  <c r="E59" i="1" s="1"/>
  <c r="T50" i="1"/>
  <c r="U50" i="1" s="1"/>
  <c r="R51" i="1"/>
  <c r="S51" i="1" s="1"/>
  <c r="F58" i="1"/>
  <c r="G58" i="1" s="1"/>
  <c r="AD45" i="1"/>
  <c r="AE45" i="1" s="1"/>
  <c r="AF44" i="1"/>
  <c r="AG44" i="1" s="1"/>
  <c r="X48" i="1"/>
  <c r="Y48" i="1" s="1"/>
  <c r="L54" i="1"/>
  <c r="M54" i="1" s="1"/>
  <c r="V49" i="1"/>
  <c r="W49" i="1" s="1"/>
  <c r="P52" i="1"/>
  <c r="Q52" i="1" s="1"/>
  <c r="N54" i="1" l="1"/>
  <c r="O54" i="1" s="1"/>
  <c r="V50" i="1"/>
  <c r="W50" i="1" s="1"/>
  <c r="J56" i="1"/>
  <c r="K56" i="1" s="1"/>
  <c r="F59" i="1"/>
  <c r="G59" i="1" s="1"/>
  <c r="AB47" i="1"/>
  <c r="AC47" i="1" s="1"/>
  <c r="H57" i="1"/>
  <c r="I57" i="1" s="1"/>
  <c r="AF45" i="1"/>
  <c r="AG45" i="1" s="1"/>
  <c r="AD46" i="1"/>
  <c r="AE46" i="1" s="1"/>
  <c r="P53" i="1"/>
  <c r="Q53" i="1" s="1"/>
  <c r="T51" i="1"/>
  <c r="U51" i="1" s="1"/>
  <c r="B61" i="1"/>
  <c r="C61" i="1" s="1"/>
  <c r="L55" i="1"/>
  <c r="M55" i="1" s="1"/>
  <c r="X49" i="1"/>
  <c r="Y49" i="1" s="1"/>
  <c r="Z48" i="1"/>
  <c r="AA48" i="1" s="1"/>
  <c r="D60" i="1"/>
  <c r="E60" i="1" s="1"/>
  <c r="R52" i="1"/>
  <c r="S52" i="1" s="1"/>
  <c r="AH44" i="1"/>
  <c r="AI44" i="1" s="1"/>
  <c r="X50" i="1" l="1"/>
  <c r="Y50" i="1" s="1"/>
  <c r="J57" i="1"/>
  <c r="K57" i="1" s="1"/>
  <c r="T52" i="1"/>
  <c r="U52" i="1" s="1"/>
  <c r="Z49" i="1"/>
  <c r="AA49" i="1" s="1"/>
  <c r="H58" i="1"/>
  <c r="I58" i="1" s="1"/>
  <c r="F60" i="1"/>
  <c r="G60" i="1" s="1"/>
  <c r="AH45" i="1"/>
  <c r="AI45" i="1" s="1"/>
  <c r="R53" i="1"/>
  <c r="S53" i="1" s="1"/>
  <c r="P54" i="1"/>
  <c r="Q54" i="1" s="1"/>
  <c r="AF46" i="1"/>
  <c r="AG46" i="1" s="1"/>
  <c r="AB48" i="1"/>
  <c r="AC48" i="1" s="1"/>
  <c r="B62" i="1"/>
  <c r="C62" i="1" s="1"/>
  <c r="V51" i="1"/>
  <c r="W51" i="1" s="1"/>
  <c r="D61" i="1"/>
  <c r="E61" i="1" s="1"/>
  <c r="AD47" i="1"/>
  <c r="AE47" i="1" s="1"/>
  <c r="L56" i="1"/>
  <c r="M56" i="1" s="1"/>
  <c r="N55" i="1"/>
  <c r="O55" i="1" s="1"/>
  <c r="AB49" i="1" l="1"/>
  <c r="AC49" i="1" s="1"/>
  <c r="D62" i="1"/>
  <c r="E62" i="1" s="1"/>
  <c r="T53" i="1"/>
  <c r="U53" i="1" s="1"/>
  <c r="AD48" i="1"/>
  <c r="AE48" i="1" s="1"/>
  <c r="V52" i="1"/>
  <c r="W52" i="1" s="1"/>
  <c r="H59" i="1"/>
  <c r="I59" i="1" s="1"/>
  <c r="AF47" i="1"/>
  <c r="AG47" i="1" s="1"/>
  <c r="J58" i="1"/>
  <c r="K58" i="1" s="1"/>
  <c r="AH46" i="1"/>
  <c r="AI46" i="1" s="1"/>
  <c r="B63" i="1"/>
  <c r="C63" i="1" s="1"/>
  <c r="Z50" i="1"/>
  <c r="AA50" i="1" s="1"/>
  <c r="N56" i="1"/>
  <c r="O56" i="1" s="1"/>
  <c r="P55" i="1"/>
  <c r="Q55" i="1" s="1"/>
  <c r="L57" i="1"/>
  <c r="M57" i="1" s="1"/>
  <c r="R54" i="1"/>
  <c r="S54" i="1" s="1"/>
  <c r="X51" i="1"/>
  <c r="Y51" i="1" s="1"/>
  <c r="F61" i="1"/>
  <c r="G61" i="1" s="1"/>
  <c r="Z51" i="1" l="1"/>
  <c r="AA51" i="1" s="1"/>
  <c r="AD49" i="1"/>
  <c r="AE49" i="1" s="1"/>
  <c r="R55" i="1"/>
  <c r="S55" i="1" s="1"/>
  <c r="N57" i="1"/>
  <c r="O57" i="1" s="1"/>
  <c r="F62" i="1"/>
  <c r="G62" i="1" s="1"/>
  <c r="L58" i="1"/>
  <c r="M58" i="1" s="1"/>
  <c r="V53" i="1"/>
  <c r="W53" i="1" s="1"/>
  <c r="X52" i="1"/>
  <c r="Y52" i="1" s="1"/>
  <c r="AH47" i="1"/>
  <c r="AI47" i="1" s="1"/>
  <c r="T54" i="1"/>
  <c r="U54" i="1" s="1"/>
  <c r="P56" i="1"/>
  <c r="Q56" i="1" s="1"/>
  <c r="AF48" i="1"/>
  <c r="AG48" i="1" s="1"/>
  <c r="AB50" i="1"/>
  <c r="AC50" i="1" s="1"/>
  <c r="J59" i="1"/>
  <c r="K59" i="1" s="1"/>
  <c r="B64" i="1"/>
  <c r="C64" i="1" s="1"/>
  <c r="H60" i="1"/>
  <c r="I60" i="1" s="1"/>
  <c r="D63" i="1"/>
  <c r="E63" i="1" s="1"/>
  <c r="X53" i="1" l="1"/>
  <c r="Y53" i="1" s="1"/>
  <c r="AF49" i="1"/>
  <c r="AG49" i="1" s="1"/>
  <c r="L59" i="1"/>
  <c r="M59" i="1" s="1"/>
  <c r="R56" i="1"/>
  <c r="S56" i="1" s="1"/>
  <c r="J60" i="1"/>
  <c r="K60" i="1" s="1"/>
  <c r="F63" i="1"/>
  <c r="G63" i="1" s="1"/>
  <c r="AD50" i="1"/>
  <c r="AE50" i="1" s="1"/>
  <c r="V54" i="1"/>
  <c r="W54" i="1" s="1"/>
  <c r="AB51" i="1"/>
  <c r="AC51" i="1" s="1"/>
  <c r="N58" i="1"/>
  <c r="O58" i="1" s="1"/>
  <c r="P57" i="1"/>
  <c r="Q57" i="1" s="1"/>
  <c r="D64" i="1"/>
  <c r="E64" i="1" s="1"/>
  <c r="T55" i="1"/>
  <c r="U55" i="1" s="1"/>
  <c r="H61" i="1"/>
  <c r="I61" i="1" s="1"/>
  <c r="AH48" i="1"/>
  <c r="AI48" i="1" s="1"/>
  <c r="Z52" i="1"/>
  <c r="AA52" i="1" s="1"/>
  <c r="B65" i="1"/>
  <c r="C65" i="1" s="1"/>
  <c r="L60" i="1" l="1"/>
  <c r="M60" i="1" s="1"/>
  <c r="D65" i="1"/>
  <c r="E65" i="1" s="1"/>
  <c r="N59" i="1"/>
  <c r="O59" i="1" s="1"/>
  <c r="Z53" i="1"/>
  <c r="AA53" i="1" s="1"/>
  <c r="AF50" i="1"/>
  <c r="AG50" i="1" s="1"/>
  <c r="AD51" i="1"/>
  <c r="AE51" i="1" s="1"/>
  <c r="T56" i="1"/>
  <c r="U56" i="1" s="1"/>
  <c r="P58" i="1"/>
  <c r="Q58" i="1" s="1"/>
  <c r="AB52" i="1"/>
  <c r="AC52" i="1" s="1"/>
  <c r="V55" i="1"/>
  <c r="W55" i="1" s="1"/>
  <c r="AH49" i="1"/>
  <c r="AI49" i="1" s="1"/>
  <c r="H62" i="1"/>
  <c r="I62" i="1" s="1"/>
  <c r="F64" i="1"/>
  <c r="G64" i="1" s="1"/>
  <c r="R57" i="1"/>
  <c r="S57" i="1" s="1"/>
  <c r="J61" i="1"/>
  <c r="K61" i="1" s="1"/>
  <c r="X54" i="1"/>
  <c r="Y54" i="1" s="1"/>
  <c r="B66" i="1"/>
  <c r="C66" i="1" s="1"/>
  <c r="F65" i="1" l="1"/>
  <c r="G65" i="1" s="1"/>
  <c r="P59" i="1"/>
  <c r="Q59" i="1" s="1"/>
  <c r="R58" i="1"/>
  <c r="S58" i="1" s="1"/>
  <c r="AF51" i="1"/>
  <c r="AG51" i="1" s="1"/>
  <c r="B67" i="1"/>
  <c r="C67" i="1" s="1"/>
  <c r="T57" i="1"/>
  <c r="U57" i="1" s="1"/>
  <c r="AD52" i="1"/>
  <c r="AE52" i="1" s="1"/>
  <c r="H63" i="1"/>
  <c r="I63" i="1" s="1"/>
  <c r="Z54" i="1"/>
  <c r="AA54" i="1" s="1"/>
  <c r="AH50" i="1"/>
  <c r="AI50" i="1" s="1"/>
  <c r="N60" i="1"/>
  <c r="O60" i="1" s="1"/>
  <c r="V56" i="1"/>
  <c r="W56" i="1" s="1"/>
  <c r="D66" i="1"/>
  <c r="E66" i="1" s="1"/>
  <c r="X55" i="1"/>
  <c r="Y55" i="1" s="1"/>
  <c r="AB53" i="1"/>
  <c r="AC53" i="1" s="1"/>
  <c r="L61" i="1"/>
  <c r="M61" i="1" s="1"/>
  <c r="J62" i="1"/>
  <c r="K62" i="1" s="1"/>
  <c r="AH51" i="1" l="1"/>
  <c r="AI51" i="1" s="1"/>
  <c r="J63" i="1"/>
  <c r="K63" i="1" s="1"/>
  <c r="AD53" i="1"/>
  <c r="AE53" i="1" s="1"/>
  <c r="B68" i="1"/>
  <c r="C68" i="1" s="1"/>
  <c r="AF52" i="1"/>
  <c r="AG52" i="1" s="1"/>
  <c r="Z55" i="1"/>
  <c r="AA55" i="1" s="1"/>
  <c r="P60" i="1"/>
  <c r="Q60" i="1" s="1"/>
  <c r="V57" i="1"/>
  <c r="W57" i="1" s="1"/>
  <c r="T58" i="1"/>
  <c r="U58" i="1" s="1"/>
  <c r="L62" i="1"/>
  <c r="M62" i="1" s="1"/>
  <c r="AB54" i="1"/>
  <c r="AC54" i="1" s="1"/>
  <c r="X56" i="1"/>
  <c r="Y56" i="1" s="1"/>
  <c r="F66" i="1"/>
  <c r="G66" i="1" s="1"/>
  <c r="H64" i="1"/>
  <c r="I64" i="1" s="1"/>
  <c r="N61" i="1"/>
  <c r="O61" i="1" s="1"/>
  <c r="R59" i="1"/>
  <c r="S59" i="1" s="1"/>
  <c r="D67" i="1"/>
  <c r="E67" i="1" s="1"/>
  <c r="X57" i="1" l="1"/>
  <c r="Y57" i="1" s="1"/>
  <c r="Z56" i="1"/>
  <c r="AA56" i="1" s="1"/>
  <c r="AD54" i="1"/>
  <c r="AE54" i="1" s="1"/>
  <c r="H65" i="1"/>
  <c r="I65" i="1" s="1"/>
  <c r="AB55" i="1"/>
  <c r="AC55" i="1" s="1"/>
  <c r="D68" i="1"/>
  <c r="E68" i="1" s="1"/>
  <c r="J64" i="1"/>
  <c r="K64" i="1" s="1"/>
  <c r="F67" i="1"/>
  <c r="G67" i="1" s="1"/>
  <c r="AF53" i="1"/>
  <c r="AG53" i="1" s="1"/>
  <c r="L63" i="1"/>
  <c r="M63" i="1" s="1"/>
  <c r="T59" i="1"/>
  <c r="U59" i="1" s="1"/>
  <c r="R60" i="1"/>
  <c r="S60" i="1" s="1"/>
  <c r="V58" i="1"/>
  <c r="W58" i="1" s="1"/>
  <c r="N62" i="1"/>
  <c r="O62" i="1" s="1"/>
  <c r="AH52" i="1"/>
  <c r="AI52" i="1" s="1"/>
  <c r="B69" i="1"/>
  <c r="C69" i="1" s="1"/>
  <c r="P61" i="1"/>
  <c r="Q61" i="1" s="1"/>
  <c r="V59" i="1" l="1"/>
  <c r="W59" i="1" s="1"/>
  <c r="AB56" i="1"/>
  <c r="AC56" i="1" s="1"/>
  <c r="AF54" i="1"/>
  <c r="AG54" i="1" s="1"/>
  <c r="Z57" i="1"/>
  <c r="AA57" i="1" s="1"/>
  <c r="T60" i="1"/>
  <c r="U60" i="1" s="1"/>
  <c r="P62" i="1"/>
  <c r="Q62" i="1" s="1"/>
  <c r="AH53" i="1"/>
  <c r="AI53" i="1" s="1"/>
  <c r="R61" i="1"/>
  <c r="S61" i="1" s="1"/>
  <c r="L64" i="1"/>
  <c r="M64" i="1" s="1"/>
  <c r="AD55" i="1"/>
  <c r="AE55" i="1" s="1"/>
  <c r="B70" i="1"/>
  <c r="C70" i="1" s="1"/>
  <c r="F68" i="1"/>
  <c r="G68" i="1" s="1"/>
  <c r="J65" i="1"/>
  <c r="K65" i="1" s="1"/>
  <c r="N63" i="1"/>
  <c r="O63" i="1" s="1"/>
  <c r="H66" i="1"/>
  <c r="I66" i="1" s="1"/>
  <c r="D69" i="1"/>
  <c r="E69" i="1" s="1"/>
  <c r="X58" i="1"/>
  <c r="Y58" i="1" s="1"/>
  <c r="N64" i="1" l="1"/>
  <c r="O64" i="1" s="1"/>
  <c r="P63" i="1"/>
  <c r="Q63" i="1" s="1"/>
  <c r="H67" i="1"/>
  <c r="I67" i="1" s="1"/>
  <c r="AF55" i="1"/>
  <c r="AG55" i="1" s="1"/>
  <c r="AH54" i="1"/>
  <c r="AI54" i="1" s="1"/>
  <c r="F69" i="1"/>
  <c r="G69" i="1" s="1"/>
  <c r="AB57" i="1"/>
  <c r="AC57" i="1" s="1"/>
  <c r="R62" i="1"/>
  <c r="S62" i="1" s="1"/>
  <c r="J66" i="1"/>
  <c r="K66" i="1" s="1"/>
  <c r="T61" i="1"/>
  <c r="U61" i="1" s="1"/>
  <c r="Z58" i="1"/>
  <c r="AA58" i="1" s="1"/>
  <c r="X59" i="1"/>
  <c r="Y59" i="1" s="1"/>
  <c r="AD56" i="1"/>
  <c r="AE56" i="1" s="1"/>
  <c r="L65" i="1"/>
  <c r="M65" i="1" s="1"/>
  <c r="V60" i="1"/>
  <c r="W60" i="1" s="1"/>
  <c r="B71" i="1"/>
  <c r="C71" i="1" s="1"/>
  <c r="D70" i="1"/>
  <c r="E70" i="1" s="1"/>
  <c r="AF56" i="1" l="1"/>
  <c r="AG56" i="1" s="1"/>
  <c r="R63" i="1"/>
  <c r="S63" i="1" s="1"/>
  <c r="H68" i="1"/>
  <c r="I68" i="1" s="1"/>
  <c r="V61" i="1"/>
  <c r="W61" i="1" s="1"/>
  <c r="L66" i="1"/>
  <c r="M66" i="1" s="1"/>
  <c r="AH55" i="1"/>
  <c r="AI55" i="1" s="1"/>
  <c r="Z59" i="1"/>
  <c r="AA59" i="1" s="1"/>
  <c r="T62" i="1"/>
  <c r="U62" i="1" s="1"/>
  <c r="P64" i="1"/>
  <c r="Q64" i="1" s="1"/>
  <c r="AB58" i="1"/>
  <c r="AC58" i="1" s="1"/>
  <c r="F70" i="1"/>
  <c r="G70" i="1" s="1"/>
  <c r="AD57" i="1"/>
  <c r="AE57" i="1" s="1"/>
  <c r="X60" i="1"/>
  <c r="Y60" i="1" s="1"/>
  <c r="D71" i="1"/>
  <c r="E71" i="1" s="1"/>
  <c r="J67" i="1"/>
  <c r="K67" i="1" s="1"/>
  <c r="N65" i="1"/>
  <c r="O65" i="1" s="1"/>
  <c r="B72" i="1"/>
  <c r="C72" i="1" s="1"/>
  <c r="V62" i="1" l="1"/>
  <c r="W62" i="1" s="1"/>
  <c r="AB59" i="1"/>
  <c r="AC59" i="1" s="1"/>
  <c r="D72" i="1"/>
  <c r="E72" i="1" s="1"/>
  <c r="H69" i="1"/>
  <c r="I69" i="1" s="1"/>
  <c r="AD58" i="1"/>
  <c r="AE58" i="1" s="1"/>
  <c r="N66" i="1"/>
  <c r="O66" i="1" s="1"/>
  <c r="T63" i="1"/>
  <c r="U63" i="1" s="1"/>
  <c r="R64" i="1"/>
  <c r="S64" i="1" s="1"/>
  <c r="B73" i="1"/>
  <c r="C73" i="1" s="1"/>
  <c r="J68" i="1"/>
  <c r="K68" i="1" s="1"/>
  <c r="Z60" i="1"/>
  <c r="AA60" i="1" s="1"/>
  <c r="AF57" i="1"/>
  <c r="AG57" i="1" s="1"/>
  <c r="F71" i="1"/>
  <c r="G71" i="1" s="1"/>
  <c r="AH56" i="1"/>
  <c r="AI56" i="1" s="1"/>
  <c r="X61" i="1"/>
  <c r="Y61" i="1" s="1"/>
  <c r="P65" i="1"/>
  <c r="Q65" i="1" s="1"/>
  <c r="L67" i="1"/>
  <c r="M67" i="1" s="1"/>
  <c r="L68" i="1" l="1"/>
  <c r="M68" i="1" s="1"/>
  <c r="Z61" i="1"/>
  <c r="AA61" i="1" s="1"/>
  <c r="D73" i="1"/>
  <c r="E73" i="1" s="1"/>
  <c r="AD59" i="1"/>
  <c r="AE59" i="1" s="1"/>
  <c r="AB60" i="1"/>
  <c r="AC60" i="1" s="1"/>
  <c r="P66" i="1"/>
  <c r="Q66" i="1" s="1"/>
  <c r="X62" i="1"/>
  <c r="Y62" i="1" s="1"/>
  <c r="AH57" i="1"/>
  <c r="AI57" i="1" s="1"/>
  <c r="R65" i="1"/>
  <c r="S65" i="1" s="1"/>
  <c r="AF58" i="1"/>
  <c r="AG58" i="1" s="1"/>
  <c r="V63" i="1"/>
  <c r="W63" i="1" s="1"/>
  <c r="H70" i="1"/>
  <c r="I70" i="1" s="1"/>
  <c r="J69" i="1"/>
  <c r="K69" i="1" s="1"/>
  <c r="N67" i="1"/>
  <c r="O67" i="1" s="1"/>
  <c r="T64" i="1"/>
  <c r="U64" i="1" s="1"/>
  <c r="F72" i="1"/>
  <c r="G72" i="1" s="1"/>
  <c r="B74" i="1"/>
  <c r="C74" i="1" s="1"/>
  <c r="P67" i="1" l="1"/>
  <c r="Q67" i="1" s="1"/>
  <c r="AH58" i="1"/>
  <c r="AI58" i="1" s="1"/>
  <c r="X63" i="1"/>
  <c r="Y63" i="1" s="1"/>
  <c r="J70" i="1"/>
  <c r="K70" i="1" s="1"/>
  <c r="AD60" i="1"/>
  <c r="AE60" i="1" s="1"/>
  <c r="Z62" i="1"/>
  <c r="AA62" i="1" s="1"/>
  <c r="F73" i="1"/>
  <c r="G73" i="1" s="1"/>
  <c r="T65" i="1"/>
  <c r="U65" i="1" s="1"/>
  <c r="N68" i="1"/>
  <c r="O68" i="1" s="1"/>
  <c r="AB61" i="1"/>
  <c r="AC61" i="1" s="1"/>
  <c r="H71" i="1"/>
  <c r="I71" i="1" s="1"/>
  <c r="V64" i="1"/>
  <c r="W64" i="1" s="1"/>
  <c r="D74" i="1"/>
  <c r="E74" i="1" s="1"/>
  <c r="AF59" i="1"/>
  <c r="AG59" i="1" s="1"/>
  <c r="R66" i="1"/>
  <c r="S66" i="1" s="1"/>
  <c r="L69" i="1"/>
  <c r="M69" i="1" s="1"/>
  <c r="B75" i="1"/>
  <c r="C75" i="1" s="1"/>
  <c r="L70" i="1" l="1"/>
  <c r="M70" i="1" s="1"/>
  <c r="V65" i="1"/>
  <c r="W65" i="1" s="1"/>
  <c r="T66" i="1"/>
  <c r="U66" i="1" s="1"/>
  <c r="H72" i="1"/>
  <c r="I72" i="1" s="1"/>
  <c r="AB62" i="1"/>
  <c r="AC62" i="1" s="1"/>
  <c r="AF60" i="1"/>
  <c r="AG60" i="1" s="1"/>
  <c r="AH59" i="1"/>
  <c r="AI59" i="1" s="1"/>
  <c r="B76" i="1"/>
  <c r="C76" i="1" s="1"/>
  <c r="N69" i="1"/>
  <c r="O69" i="1" s="1"/>
  <c r="D75" i="1"/>
  <c r="E75" i="1" s="1"/>
  <c r="Z63" i="1"/>
  <c r="AA63" i="1" s="1"/>
  <c r="P68" i="1"/>
  <c r="Q68" i="1" s="1"/>
  <c r="X64" i="1"/>
  <c r="Y64" i="1" s="1"/>
  <c r="J71" i="1"/>
  <c r="K71" i="1" s="1"/>
  <c r="R67" i="1"/>
  <c r="S67" i="1" s="1"/>
  <c r="F74" i="1"/>
  <c r="G74" i="1" s="1"/>
  <c r="AD61" i="1"/>
  <c r="AE61" i="1" s="1"/>
  <c r="AD62" i="1" l="1"/>
  <c r="AE62" i="1" s="1"/>
  <c r="N70" i="1"/>
  <c r="O70" i="1" s="1"/>
  <c r="P69" i="1"/>
  <c r="Q69" i="1" s="1"/>
  <c r="AB63" i="1"/>
  <c r="AC63" i="1" s="1"/>
  <c r="V66" i="1"/>
  <c r="W66" i="1" s="1"/>
  <c r="AF61" i="1"/>
  <c r="AG61" i="1" s="1"/>
  <c r="D76" i="1"/>
  <c r="E76" i="1" s="1"/>
  <c r="J72" i="1"/>
  <c r="K72" i="1" s="1"/>
  <c r="X65" i="1"/>
  <c r="Y65" i="1" s="1"/>
  <c r="AH60" i="1"/>
  <c r="AI60" i="1" s="1"/>
  <c r="L71" i="1"/>
  <c r="M71" i="1" s="1"/>
  <c r="F75" i="1"/>
  <c r="G75" i="1" s="1"/>
  <c r="H73" i="1"/>
  <c r="I73" i="1" s="1"/>
  <c r="R68" i="1"/>
  <c r="S68" i="1" s="1"/>
  <c r="B77" i="1"/>
  <c r="C77" i="1" s="1"/>
  <c r="T67" i="1"/>
  <c r="U67" i="1" s="1"/>
  <c r="Z64" i="1"/>
  <c r="AA64" i="1" s="1"/>
  <c r="H74" i="1" l="1"/>
  <c r="I74" i="1" s="1"/>
  <c r="AB64" i="1"/>
  <c r="AC64" i="1" s="1"/>
  <c r="X66" i="1"/>
  <c r="Y66" i="1" s="1"/>
  <c r="V67" i="1"/>
  <c r="W67" i="1" s="1"/>
  <c r="N71" i="1"/>
  <c r="O71" i="1" s="1"/>
  <c r="AF62" i="1"/>
  <c r="AG62" i="1" s="1"/>
  <c r="L72" i="1"/>
  <c r="M72" i="1" s="1"/>
  <c r="AH61" i="1"/>
  <c r="AI61" i="1" s="1"/>
  <c r="J73" i="1"/>
  <c r="K73" i="1" s="1"/>
  <c r="AD63" i="1"/>
  <c r="AE63" i="1" s="1"/>
  <c r="F76" i="1"/>
  <c r="G76" i="1" s="1"/>
  <c r="T68" i="1"/>
  <c r="U68" i="1" s="1"/>
  <c r="P70" i="1"/>
  <c r="Q70" i="1" s="1"/>
  <c r="B78" i="1"/>
  <c r="C78" i="1" s="1"/>
  <c r="D77" i="1"/>
  <c r="E77" i="1" s="1"/>
  <c r="R69" i="1"/>
  <c r="S69" i="1" s="1"/>
  <c r="Z65" i="1"/>
  <c r="AA65" i="1" s="1"/>
  <c r="AH62" i="1" l="1"/>
  <c r="AI62" i="1" s="1"/>
  <c r="L73" i="1"/>
  <c r="M73" i="1" s="1"/>
  <c r="N72" i="1"/>
  <c r="O72" i="1" s="1"/>
  <c r="X67" i="1"/>
  <c r="Y67" i="1" s="1"/>
  <c r="D78" i="1"/>
  <c r="E78" i="1" s="1"/>
  <c r="AB65" i="1"/>
  <c r="AC65" i="1" s="1"/>
  <c r="B79" i="1"/>
  <c r="C79" i="1" s="1"/>
  <c r="P71" i="1"/>
  <c r="Q71" i="1" s="1"/>
  <c r="AF63" i="1"/>
  <c r="AG63" i="1" s="1"/>
  <c r="T69" i="1"/>
  <c r="U69" i="1" s="1"/>
  <c r="V68" i="1"/>
  <c r="W68" i="1" s="1"/>
  <c r="Z66" i="1"/>
  <c r="AA66" i="1" s="1"/>
  <c r="AD64" i="1"/>
  <c r="AE64" i="1" s="1"/>
  <c r="R70" i="1"/>
  <c r="S70" i="1" s="1"/>
  <c r="J74" i="1"/>
  <c r="K74" i="1" s="1"/>
  <c r="H75" i="1"/>
  <c r="I75" i="1" s="1"/>
  <c r="F77" i="1"/>
  <c r="G77" i="1" s="1"/>
  <c r="D79" i="1" l="1"/>
  <c r="E79" i="1" s="1"/>
  <c r="Z67" i="1"/>
  <c r="AA67" i="1" s="1"/>
  <c r="X68" i="1"/>
  <c r="Y68" i="1" s="1"/>
  <c r="B80" i="1"/>
  <c r="C80" i="1" s="1"/>
  <c r="F78" i="1"/>
  <c r="G78" i="1" s="1"/>
  <c r="H76" i="1"/>
  <c r="I76" i="1" s="1"/>
  <c r="T70" i="1"/>
  <c r="U70" i="1" s="1"/>
  <c r="AF64" i="1"/>
  <c r="AG64" i="1" s="1"/>
  <c r="R71" i="1"/>
  <c r="S71" i="1" s="1"/>
  <c r="P72" i="1"/>
  <c r="Q72" i="1" s="1"/>
  <c r="AH63" i="1"/>
  <c r="AI63" i="1" s="1"/>
  <c r="N73" i="1"/>
  <c r="O73" i="1" s="1"/>
  <c r="V69" i="1"/>
  <c r="W69" i="1" s="1"/>
  <c r="J75" i="1"/>
  <c r="K75" i="1" s="1"/>
  <c r="AB66" i="1"/>
  <c r="AC66" i="1" s="1"/>
  <c r="AD65" i="1"/>
  <c r="AE65" i="1" s="1"/>
  <c r="L74" i="1"/>
  <c r="M74" i="1" s="1"/>
  <c r="H77" i="1" l="1"/>
  <c r="I77" i="1" s="1"/>
  <c r="X69" i="1"/>
  <c r="Y69" i="1" s="1"/>
  <c r="R72" i="1"/>
  <c r="S72" i="1" s="1"/>
  <c r="F79" i="1"/>
  <c r="G79" i="1" s="1"/>
  <c r="AD66" i="1"/>
  <c r="AE66" i="1" s="1"/>
  <c r="J76" i="1"/>
  <c r="K76" i="1" s="1"/>
  <c r="AF65" i="1"/>
  <c r="AG65" i="1" s="1"/>
  <c r="AH64" i="1"/>
  <c r="AI64" i="1" s="1"/>
  <c r="B81" i="1"/>
  <c r="C81" i="1" s="1"/>
  <c r="AB67" i="1"/>
  <c r="AC67" i="1" s="1"/>
  <c r="V70" i="1"/>
  <c r="W70" i="1" s="1"/>
  <c r="D80" i="1"/>
  <c r="E80" i="1" s="1"/>
  <c r="N74" i="1"/>
  <c r="O74" i="1" s="1"/>
  <c r="T71" i="1"/>
  <c r="U71" i="1" s="1"/>
  <c r="Z68" i="1"/>
  <c r="AA68" i="1" s="1"/>
  <c r="P73" i="1"/>
  <c r="Q73" i="1" s="1"/>
  <c r="L75" i="1"/>
  <c r="M75" i="1" s="1"/>
  <c r="T72" i="1" l="1"/>
  <c r="U72" i="1" s="1"/>
  <c r="D81" i="1"/>
  <c r="E81" i="1" s="1"/>
  <c r="R73" i="1"/>
  <c r="S73" i="1" s="1"/>
  <c r="AF66" i="1"/>
  <c r="AG66" i="1" s="1"/>
  <c r="AB68" i="1"/>
  <c r="AC68" i="1" s="1"/>
  <c r="J77" i="1"/>
  <c r="K77" i="1" s="1"/>
  <c r="AD67" i="1"/>
  <c r="AE67" i="1" s="1"/>
  <c r="V71" i="1"/>
  <c r="W71" i="1" s="1"/>
  <c r="F80" i="1"/>
  <c r="G80" i="1" s="1"/>
  <c r="B82" i="1"/>
  <c r="C82" i="1" s="1"/>
  <c r="X70" i="1"/>
  <c r="Y70" i="1" s="1"/>
  <c r="Z69" i="1"/>
  <c r="AA69" i="1" s="1"/>
  <c r="H78" i="1"/>
  <c r="I78" i="1" s="1"/>
  <c r="P74" i="1"/>
  <c r="Q74" i="1" s="1"/>
  <c r="AH65" i="1"/>
  <c r="AI65" i="1" s="1"/>
  <c r="L76" i="1"/>
  <c r="M76" i="1" s="1"/>
  <c r="N75" i="1"/>
  <c r="O75" i="1" s="1"/>
  <c r="D82" i="1" l="1"/>
  <c r="E82" i="1" s="1"/>
  <c r="P75" i="1"/>
  <c r="Q75" i="1" s="1"/>
  <c r="H79" i="1"/>
  <c r="I79" i="1" s="1"/>
  <c r="Z70" i="1"/>
  <c r="AA70" i="1" s="1"/>
  <c r="J78" i="1"/>
  <c r="K78" i="1" s="1"/>
  <c r="X71" i="1"/>
  <c r="Y71" i="1" s="1"/>
  <c r="AB69" i="1"/>
  <c r="AC69" i="1" s="1"/>
  <c r="B83" i="1"/>
  <c r="C83" i="1" s="1"/>
  <c r="AF67" i="1"/>
  <c r="AG67" i="1" s="1"/>
  <c r="R74" i="1"/>
  <c r="S74" i="1" s="1"/>
  <c r="L77" i="1"/>
  <c r="M77" i="1" s="1"/>
  <c r="AH66" i="1"/>
  <c r="AI66" i="1" s="1"/>
  <c r="V72" i="1"/>
  <c r="W72" i="1" s="1"/>
  <c r="T73" i="1"/>
  <c r="U73" i="1" s="1"/>
  <c r="AD68" i="1"/>
  <c r="AE68" i="1" s="1"/>
  <c r="N76" i="1"/>
  <c r="O76" i="1" s="1"/>
  <c r="F81" i="1"/>
  <c r="G81" i="1" s="1"/>
  <c r="Z71" i="1" l="1"/>
  <c r="AA71" i="1" s="1"/>
  <c r="X72" i="1"/>
  <c r="Y72" i="1" s="1"/>
  <c r="AF68" i="1"/>
  <c r="AG68" i="1" s="1"/>
  <c r="F82" i="1"/>
  <c r="G82" i="1" s="1"/>
  <c r="B84" i="1"/>
  <c r="C84" i="1" s="1"/>
  <c r="N77" i="1"/>
  <c r="O77" i="1" s="1"/>
  <c r="AD69" i="1"/>
  <c r="AE69" i="1" s="1"/>
  <c r="P76" i="1"/>
  <c r="Q76" i="1" s="1"/>
  <c r="AH67" i="1"/>
  <c r="AI67" i="1" s="1"/>
  <c r="R75" i="1"/>
  <c r="S75" i="1" s="1"/>
  <c r="T74" i="1"/>
  <c r="U74" i="1" s="1"/>
  <c r="D83" i="1"/>
  <c r="E83" i="1" s="1"/>
  <c r="H80" i="1"/>
  <c r="I80" i="1" s="1"/>
  <c r="AB70" i="1"/>
  <c r="AC70" i="1" s="1"/>
  <c r="L78" i="1"/>
  <c r="M78" i="1" s="1"/>
  <c r="V73" i="1"/>
  <c r="W73" i="1" s="1"/>
  <c r="J79" i="1"/>
  <c r="K79" i="1" s="1"/>
  <c r="AB71" i="1" l="1"/>
  <c r="AC71" i="1" s="1"/>
  <c r="F83" i="1"/>
  <c r="G83" i="1" s="1"/>
  <c r="R76" i="1"/>
  <c r="S76" i="1" s="1"/>
  <c r="AD70" i="1"/>
  <c r="AE70" i="1" s="1"/>
  <c r="H81" i="1"/>
  <c r="I81" i="1" s="1"/>
  <c r="T75" i="1"/>
  <c r="U75" i="1" s="1"/>
  <c r="J80" i="1"/>
  <c r="K80" i="1" s="1"/>
  <c r="AH68" i="1"/>
  <c r="AI68" i="1" s="1"/>
  <c r="X73" i="1"/>
  <c r="Y73" i="1" s="1"/>
  <c r="L79" i="1"/>
  <c r="M79" i="1" s="1"/>
  <c r="N78" i="1"/>
  <c r="O78" i="1" s="1"/>
  <c r="D84" i="1"/>
  <c r="E84" i="1" s="1"/>
  <c r="AF69" i="1"/>
  <c r="AG69" i="1" s="1"/>
  <c r="V74" i="1"/>
  <c r="W74" i="1" s="1"/>
  <c r="P77" i="1"/>
  <c r="Q77" i="1" s="1"/>
  <c r="Z72" i="1"/>
  <c r="AA72" i="1" s="1"/>
  <c r="B85" i="1"/>
  <c r="C85" i="1" s="1"/>
  <c r="Z73" i="1" l="1"/>
  <c r="AA73" i="1" s="1"/>
  <c r="N79" i="1"/>
  <c r="O79" i="1" s="1"/>
  <c r="X74" i="1"/>
  <c r="Y74" i="1" s="1"/>
  <c r="R77" i="1"/>
  <c r="S77" i="1" s="1"/>
  <c r="B86" i="1"/>
  <c r="C86" i="1" s="1"/>
  <c r="AD71" i="1"/>
  <c r="AE71" i="1" s="1"/>
  <c r="P78" i="1"/>
  <c r="Q78" i="1" s="1"/>
  <c r="V75" i="1"/>
  <c r="W75" i="1" s="1"/>
  <c r="AH69" i="1"/>
  <c r="AI69" i="1" s="1"/>
  <c r="AF70" i="1"/>
  <c r="AG70" i="1" s="1"/>
  <c r="J81" i="1"/>
  <c r="K81" i="1" s="1"/>
  <c r="D85" i="1"/>
  <c r="E85" i="1" s="1"/>
  <c r="F84" i="1"/>
  <c r="G84" i="1" s="1"/>
  <c r="H82" i="1"/>
  <c r="I82" i="1" s="1"/>
  <c r="AB72" i="1"/>
  <c r="AC72" i="1" s="1"/>
  <c r="L80" i="1"/>
  <c r="M80" i="1" s="1"/>
  <c r="T76" i="1"/>
  <c r="U76" i="1" s="1"/>
  <c r="L81" i="1" l="1"/>
  <c r="M81" i="1" s="1"/>
  <c r="D86" i="1"/>
  <c r="E86" i="1" s="1"/>
  <c r="AD72" i="1"/>
  <c r="AE72" i="1" s="1"/>
  <c r="T77" i="1"/>
  <c r="U77" i="1" s="1"/>
  <c r="B87" i="1"/>
  <c r="C87" i="1" s="1"/>
  <c r="AF71" i="1"/>
  <c r="AG71" i="1" s="1"/>
  <c r="R78" i="1"/>
  <c r="S78" i="1" s="1"/>
  <c r="AB73" i="1"/>
  <c r="AC73" i="1" s="1"/>
  <c r="V76" i="1"/>
  <c r="W76" i="1" s="1"/>
  <c r="N80" i="1"/>
  <c r="O80" i="1" s="1"/>
  <c r="F85" i="1"/>
  <c r="G85" i="1" s="1"/>
  <c r="Z74" i="1"/>
  <c r="AA74" i="1" s="1"/>
  <c r="J82" i="1"/>
  <c r="K82" i="1" s="1"/>
  <c r="X75" i="1"/>
  <c r="Y75" i="1" s="1"/>
  <c r="P79" i="1"/>
  <c r="Q79" i="1" s="1"/>
  <c r="H83" i="1"/>
  <c r="I83" i="1" s="1"/>
  <c r="AH70" i="1"/>
  <c r="AI70" i="1" s="1"/>
  <c r="Z75" i="1" l="1"/>
  <c r="AA75" i="1" s="1"/>
  <c r="P80" i="1"/>
  <c r="Q80" i="1" s="1"/>
  <c r="B88" i="1"/>
  <c r="C88" i="1" s="1"/>
  <c r="AD73" i="1"/>
  <c r="AE73" i="1" s="1"/>
  <c r="X76" i="1"/>
  <c r="Y76" i="1" s="1"/>
  <c r="J83" i="1"/>
  <c r="K83" i="1" s="1"/>
  <c r="N81" i="1"/>
  <c r="O81" i="1" s="1"/>
  <c r="V77" i="1"/>
  <c r="W77" i="1" s="1"/>
  <c r="D87" i="1"/>
  <c r="E87" i="1" s="1"/>
  <c r="R79" i="1"/>
  <c r="S79" i="1" s="1"/>
  <c r="AF72" i="1"/>
  <c r="AG72" i="1" s="1"/>
  <c r="F86" i="1"/>
  <c r="G86" i="1" s="1"/>
  <c r="AH71" i="1"/>
  <c r="AI71" i="1" s="1"/>
  <c r="H84" i="1"/>
  <c r="I84" i="1" s="1"/>
  <c r="AB74" i="1"/>
  <c r="AC74" i="1" s="1"/>
  <c r="L82" i="1"/>
  <c r="M82" i="1" s="1"/>
  <c r="T78" i="1"/>
  <c r="U78" i="1" s="1"/>
  <c r="J84" i="1" l="1"/>
  <c r="K84" i="1" s="1"/>
  <c r="H85" i="1"/>
  <c r="I85" i="1" s="1"/>
  <c r="AD74" i="1"/>
  <c r="AE74" i="1" s="1"/>
  <c r="N82" i="1"/>
  <c r="O82" i="1" s="1"/>
  <c r="X77" i="1"/>
  <c r="Y77" i="1" s="1"/>
  <c r="L83" i="1"/>
  <c r="M83" i="1" s="1"/>
  <c r="V78" i="1"/>
  <c r="W78" i="1" s="1"/>
  <c r="F87" i="1"/>
  <c r="G87" i="1" s="1"/>
  <c r="AF73" i="1"/>
  <c r="AG73" i="1" s="1"/>
  <c r="T79" i="1"/>
  <c r="U79" i="1" s="1"/>
  <c r="R80" i="1"/>
  <c r="S80" i="1" s="1"/>
  <c r="B89" i="1"/>
  <c r="C89" i="1" s="1"/>
  <c r="P81" i="1"/>
  <c r="Q81" i="1" s="1"/>
  <c r="AB75" i="1"/>
  <c r="AC75" i="1" s="1"/>
  <c r="Z76" i="1"/>
  <c r="AA76" i="1" s="1"/>
  <c r="AH72" i="1"/>
  <c r="AI72" i="1" s="1"/>
  <c r="D88" i="1"/>
  <c r="E88" i="1" s="1"/>
  <c r="AH73" i="1" l="1"/>
  <c r="AI73" i="1" s="1"/>
  <c r="R81" i="1"/>
  <c r="S81" i="1" s="1"/>
  <c r="Z77" i="1"/>
  <c r="AA77" i="1" s="1"/>
  <c r="N83" i="1"/>
  <c r="O83" i="1" s="1"/>
  <c r="H86" i="1"/>
  <c r="I86" i="1" s="1"/>
  <c r="L84" i="1"/>
  <c r="M84" i="1" s="1"/>
  <c r="T80" i="1"/>
  <c r="U80" i="1" s="1"/>
  <c r="AB76" i="1"/>
  <c r="AC76" i="1" s="1"/>
  <c r="V79" i="1"/>
  <c r="W79" i="1" s="1"/>
  <c r="J85" i="1"/>
  <c r="K85" i="1" s="1"/>
  <c r="AD75" i="1"/>
  <c r="AE75" i="1" s="1"/>
  <c r="B90" i="1"/>
  <c r="C90" i="1" s="1"/>
  <c r="F88" i="1"/>
  <c r="G88" i="1" s="1"/>
  <c r="D89" i="1"/>
  <c r="E89" i="1" s="1"/>
  <c r="P82" i="1"/>
  <c r="Q82" i="1" s="1"/>
  <c r="AF74" i="1"/>
  <c r="AG74" i="1" s="1"/>
  <c r="X78" i="1"/>
  <c r="Y78" i="1" s="1"/>
  <c r="T81" i="1" l="1"/>
  <c r="U81" i="1" s="1"/>
  <c r="AB77" i="1"/>
  <c r="AC77" i="1" s="1"/>
  <c r="L85" i="1"/>
  <c r="M85" i="1" s="1"/>
  <c r="D90" i="1"/>
  <c r="E90" i="1" s="1"/>
  <c r="Z78" i="1"/>
  <c r="AA78" i="1" s="1"/>
  <c r="AF75" i="1"/>
  <c r="AG75" i="1" s="1"/>
  <c r="AD76" i="1"/>
  <c r="AE76" i="1" s="1"/>
  <c r="R82" i="1"/>
  <c r="S82" i="1" s="1"/>
  <c r="B91" i="1"/>
  <c r="C91" i="1" s="1"/>
  <c r="N84" i="1"/>
  <c r="O84" i="1" s="1"/>
  <c r="J86" i="1"/>
  <c r="K86" i="1" s="1"/>
  <c r="F89" i="1"/>
  <c r="G89" i="1" s="1"/>
  <c r="AH74" i="1"/>
  <c r="AI74" i="1" s="1"/>
  <c r="P83" i="1"/>
  <c r="Q83" i="1" s="1"/>
  <c r="X79" i="1"/>
  <c r="Y79" i="1" s="1"/>
  <c r="V80" i="1"/>
  <c r="W80" i="1" s="1"/>
  <c r="H87" i="1"/>
  <c r="I87" i="1" s="1"/>
  <c r="AD77" i="1" l="1"/>
  <c r="AE77" i="1" s="1"/>
  <c r="J87" i="1"/>
  <c r="K87" i="1" s="1"/>
  <c r="R83" i="1"/>
  <c r="S83" i="1" s="1"/>
  <c r="H88" i="1"/>
  <c r="I88" i="1" s="1"/>
  <c r="V81" i="1"/>
  <c r="W81" i="1" s="1"/>
  <c r="X80" i="1"/>
  <c r="Y80" i="1" s="1"/>
  <c r="T82" i="1"/>
  <c r="U82" i="1" s="1"/>
  <c r="F90" i="1"/>
  <c r="G90" i="1" s="1"/>
  <c r="D91" i="1"/>
  <c r="E91" i="1" s="1"/>
  <c r="L86" i="1"/>
  <c r="M86" i="1" s="1"/>
  <c r="N85" i="1"/>
  <c r="O85" i="1" s="1"/>
  <c r="AB78" i="1"/>
  <c r="AC78" i="1" s="1"/>
  <c r="P84" i="1"/>
  <c r="Q84" i="1" s="1"/>
  <c r="AF76" i="1"/>
  <c r="AG76" i="1" s="1"/>
  <c r="AH75" i="1"/>
  <c r="AI75" i="1" s="1"/>
  <c r="B92" i="1"/>
  <c r="C92" i="1" s="1"/>
  <c r="Z79" i="1"/>
  <c r="AA79" i="1" s="1"/>
  <c r="V82" i="1" l="1"/>
  <c r="W82" i="1" s="1"/>
  <c r="AH76" i="1"/>
  <c r="AI76" i="1" s="1"/>
  <c r="X81" i="1"/>
  <c r="Y81" i="1" s="1"/>
  <c r="Z80" i="1"/>
  <c r="AA80" i="1" s="1"/>
  <c r="AF77" i="1"/>
  <c r="AG77" i="1" s="1"/>
  <c r="AB79" i="1"/>
  <c r="AC79" i="1" s="1"/>
  <c r="T83" i="1"/>
  <c r="U83" i="1" s="1"/>
  <c r="H89" i="1"/>
  <c r="I89" i="1" s="1"/>
  <c r="B93" i="1"/>
  <c r="C93" i="1" s="1"/>
  <c r="R84" i="1"/>
  <c r="S84" i="1" s="1"/>
  <c r="P85" i="1"/>
  <c r="Q85" i="1" s="1"/>
  <c r="F91" i="1"/>
  <c r="G91" i="1" s="1"/>
  <c r="AD78" i="1"/>
  <c r="AE78" i="1" s="1"/>
  <c r="N86" i="1"/>
  <c r="O86" i="1" s="1"/>
  <c r="L87" i="1"/>
  <c r="M87" i="1" s="1"/>
  <c r="J88" i="1"/>
  <c r="K88" i="1" s="1"/>
  <c r="D92" i="1"/>
  <c r="E92" i="1" s="1"/>
  <c r="AF78" i="1" l="1"/>
  <c r="AG78" i="1" s="1"/>
  <c r="L88" i="1"/>
  <c r="M88" i="1" s="1"/>
  <c r="N87" i="1"/>
  <c r="O87" i="1" s="1"/>
  <c r="AD79" i="1"/>
  <c r="AE79" i="1" s="1"/>
  <c r="Z81" i="1"/>
  <c r="AA81" i="1" s="1"/>
  <c r="AH77" i="1"/>
  <c r="AI77" i="1" s="1"/>
  <c r="H90" i="1"/>
  <c r="I90" i="1" s="1"/>
  <c r="T84" i="1"/>
  <c r="U84" i="1" s="1"/>
  <c r="AB80" i="1"/>
  <c r="AC80" i="1" s="1"/>
  <c r="P86" i="1"/>
  <c r="Q86" i="1" s="1"/>
  <c r="X82" i="1"/>
  <c r="Y82" i="1" s="1"/>
  <c r="D93" i="1"/>
  <c r="E93" i="1" s="1"/>
  <c r="R85" i="1"/>
  <c r="S85" i="1" s="1"/>
  <c r="J89" i="1"/>
  <c r="K89" i="1" s="1"/>
  <c r="B94" i="1"/>
  <c r="C94" i="1" s="1"/>
  <c r="V83" i="1"/>
  <c r="W83" i="1" s="1"/>
  <c r="F92" i="1"/>
  <c r="G92" i="1" s="1"/>
  <c r="J90" i="1" l="1"/>
  <c r="K90" i="1" s="1"/>
  <c r="R86" i="1"/>
  <c r="S86" i="1" s="1"/>
  <c r="X83" i="1"/>
  <c r="Y83" i="1" s="1"/>
  <c r="N88" i="1"/>
  <c r="O88" i="1" s="1"/>
  <c r="B95" i="1"/>
  <c r="C95" i="1" s="1"/>
  <c r="AH78" i="1"/>
  <c r="AI78" i="1" s="1"/>
  <c r="AD80" i="1"/>
  <c r="AE80" i="1" s="1"/>
  <c r="L89" i="1"/>
  <c r="M89" i="1" s="1"/>
  <c r="D94" i="1"/>
  <c r="E94" i="1" s="1"/>
  <c r="Z82" i="1"/>
  <c r="AA82" i="1" s="1"/>
  <c r="P87" i="1"/>
  <c r="Q87" i="1" s="1"/>
  <c r="AB81" i="1"/>
  <c r="AC81" i="1" s="1"/>
  <c r="V84" i="1"/>
  <c r="W84" i="1" s="1"/>
  <c r="T85" i="1"/>
  <c r="U85" i="1" s="1"/>
  <c r="AF79" i="1"/>
  <c r="AG79" i="1" s="1"/>
  <c r="H91" i="1"/>
  <c r="I91" i="1" s="1"/>
  <c r="F93" i="1"/>
  <c r="G93" i="1" s="1"/>
  <c r="P88" i="1" l="1"/>
  <c r="Q88" i="1" s="1"/>
  <c r="AD81" i="1"/>
  <c r="AE81" i="1" s="1"/>
  <c r="AB82" i="1"/>
  <c r="AC82" i="1" s="1"/>
  <c r="N89" i="1"/>
  <c r="O89" i="1" s="1"/>
  <c r="X84" i="1"/>
  <c r="Y84" i="1" s="1"/>
  <c r="V85" i="1"/>
  <c r="W85" i="1" s="1"/>
  <c r="Z83" i="1"/>
  <c r="AA83" i="1" s="1"/>
  <c r="H92" i="1"/>
  <c r="I92" i="1" s="1"/>
  <c r="R87" i="1"/>
  <c r="S87" i="1" s="1"/>
  <c r="T86" i="1"/>
  <c r="U86" i="1" s="1"/>
  <c r="AH79" i="1"/>
  <c r="AI79" i="1" s="1"/>
  <c r="F94" i="1"/>
  <c r="G94" i="1" s="1"/>
  <c r="AF80" i="1"/>
  <c r="AG80" i="1" s="1"/>
  <c r="L90" i="1"/>
  <c r="M90" i="1" s="1"/>
  <c r="J91" i="1"/>
  <c r="K91" i="1" s="1"/>
  <c r="D95" i="1"/>
  <c r="E95" i="1" s="1"/>
  <c r="B96" i="1"/>
  <c r="C96" i="1" s="1"/>
  <c r="T87" i="1" l="1"/>
  <c r="U87" i="1" s="1"/>
  <c r="N90" i="1"/>
  <c r="O90" i="1" s="1"/>
  <c r="L91" i="1"/>
  <c r="M91" i="1" s="1"/>
  <c r="AF81" i="1"/>
  <c r="AG81" i="1" s="1"/>
  <c r="AH80" i="1"/>
  <c r="AI80" i="1" s="1"/>
  <c r="B97" i="1"/>
  <c r="C97" i="1" s="1"/>
  <c r="D96" i="1"/>
  <c r="E96" i="1" s="1"/>
  <c r="AD82" i="1"/>
  <c r="AE82" i="1" s="1"/>
  <c r="Z84" i="1"/>
  <c r="AA84" i="1" s="1"/>
  <c r="F95" i="1"/>
  <c r="G95" i="1" s="1"/>
  <c r="X85" i="1"/>
  <c r="Y85" i="1" s="1"/>
  <c r="AB83" i="1"/>
  <c r="AC83" i="1" s="1"/>
  <c r="H93" i="1"/>
  <c r="I93" i="1" s="1"/>
  <c r="P89" i="1"/>
  <c r="Q89" i="1" s="1"/>
  <c r="J92" i="1"/>
  <c r="K92" i="1" s="1"/>
  <c r="V86" i="1"/>
  <c r="W86" i="1" s="1"/>
  <c r="R88" i="1"/>
  <c r="S88" i="1" s="1"/>
  <c r="AD83" i="1" l="1"/>
  <c r="AE83" i="1" s="1"/>
  <c r="V87" i="1"/>
  <c r="W87" i="1" s="1"/>
  <c r="AH81" i="1"/>
  <c r="AI81" i="1" s="1"/>
  <c r="AB84" i="1"/>
  <c r="AC84" i="1" s="1"/>
  <c r="AF82" i="1"/>
  <c r="AG82" i="1" s="1"/>
  <c r="Z85" i="1"/>
  <c r="AA85" i="1" s="1"/>
  <c r="H94" i="1"/>
  <c r="I94" i="1" s="1"/>
  <c r="R89" i="1"/>
  <c r="S89" i="1" s="1"/>
  <c r="T88" i="1"/>
  <c r="U88" i="1" s="1"/>
  <c r="L92" i="1"/>
  <c r="M92" i="1" s="1"/>
  <c r="J93" i="1"/>
  <c r="K93" i="1" s="1"/>
  <c r="N91" i="1"/>
  <c r="O91" i="1" s="1"/>
  <c r="F96" i="1"/>
  <c r="G96" i="1" s="1"/>
  <c r="B98" i="1"/>
  <c r="C98" i="1" s="1"/>
  <c r="D97" i="1"/>
  <c r="E97" i="1" s="1"/>
  <c r="P90" i="1"/>
  <c r="Q90" i="1" s="1"/>
  <c r="X86" i="1"/>
  <c r="Y86" i="1" s="1"/>
  <c r="N92" i="1" l="1"/>
  <c r="O92" i="1" s="1"/>
  <c r="T89" i="1"/>
  <c r="U89" i="1" s="1"/>
  <c r="R90" i="1"/>
  <c r="S90" i="1" s="1"/>
  <c r="F97" i="1"/>
  <c r="G97" i="1" s="1"/>
  <c r="J94" i="1"/>
  <c r="K94" i="1" s="1"/>
  <c r="AF83" i="1"/>
  <c r="AG83" i="1" s="1"/>
  <c r="AB85" i="1"/>
  <c r="AC85" i="1" s="1"/>
  <c r="AH82" i="1"/>
  <c r="AI82" i="1" s="1"/>
  <c r="P91" i="1"/>
  <c r="Q91" i="1" s="1"/>
  <c r="D98" i="1"/>
  <c r="E98" i="1" s="1"/>
  <c r="B99" i="1"/>
  <c r="C99" i="1" s="1"/>
  <c r="H95" i="1"/>
  <c r="I95" i="1" s="1"/>
  <c r="AD84" i="1"/>
  <c r="AE84" i="1" s="1"/>
  <c r="V88" i="1"/>
  <c r="W88" i="1" s="1"/>
  <c r="L93" i="1"/>
  <c r="M93" i="1" s="1"/>
  <c r="Z86" i="1"/>
  <c r="AA86" i="1" s="1"/>
  <c r="X87" i="1"/>
  <c r="Y87" i="1" s="1"/>
  <c r="B100" i="1" l="1"/>
  <c r="C100" i="1" s="1"/>
  <c r="R91" i="1"/>
  <c r="S91" i="1" s="1"/>
  <c r="X88" i="1"/>
  <c r="Y88" i="1" s="1"/>
  <c r="V89" i="1"/>
  <c r="W89" i="1" s="1"/>
  <c r="AH83" i="1"/>
  <c r="AI83" i="1" s="1"/>
  <c r="AB86" i="1"/>
  <c r="AC86" i="1" s="1"/>
  <c r="T90" i="1"/>
  <c r="U90" i="1" s="1"/>
  <c r="L94" i="1"/>
  <c r="M94" i="1" s="1"/>
  <c r="P92" i="1"/>
  <c r="Q92" i="1" s="1"/>
  <c r="N93" i="1"/>
  <c r="O93" i="1" s="1"/>
  <c r="F98" i="1"/>
  <c r="G98" i="1" s="1"/>
  <c r="AF84" i="1"/>
  <c r="AG84" i="1" s="1"/>
  <c r="D99" i="1"/>
  <c r="E99" i="1" s="1"/>
  <c r="Z87" i="1"/>
  <c r="AA87" i="1" s="1"/>
  <c r="H96" i="1"/>
  <c r="I96" i="1" s="1"/>
  <c r="AD85" i="1"/>
  <c r="AE85" i="1" s="1"/>
  <c r="J95" i="1"/>
  <c r="K95" i="1" s="1"/>
  <c r="Z88" i="1" l="1"/>
  <c r="AA88" i="1" s="1"/>
  <c r="AD86" i="1"/>
  <c r="AE86" i="1" s="1"/>
  <c r="AH84" i="1"/>
  <c r="AI84" i="1" s="1"/>
  <c r="R92" i="1"/>
  <c r="S92" i="1" s="1"/>
  <c r="AB87" i="1"/>
  <c r="AC87" i="1" s="1"/>
  <c r="AF85" i="1"/>
  <c r="AG85" i="1" s="1"/>
  <c r="J96" i="1"/>
  <c r="K96" i="1" s="1"/>
  <c r="T91" i="1"/>
  <c r="U91" i="1" s="1"/>
  <c r="B101" i="1"/>
  <c r="C101" i="1" s="1"/>
  <c r="L95" i="1"/>
  <c r="M95" i="1" s="1"/>
  <c r="X89" i="1"/>
  <c r="Y89" i="1" s="1"/>
  <c r="V90" i="1"/>
  <c r="W90" i="1" s="1"/>
  <c r="H97" i="1"/>
  <c r="I97" i="1" s="1"/>
  <c r="D100" i="1"/>
  <c r="E100" i="1" s="1"/>
  <c r="P93" i="1"/>
  <c r="Q93" i="1" s="1"/>
  <c r="F99" i="1"/>
  <c r="G99" i="1" s="1"/>
  <c r="N94" i="1"/>
  <c r="O94" i="1" s="1"/>
  <c r="L96" i="1" l="1"/>
  <c r="M96" i="1" s="1"/>
  <c r="AF86" i="1"/>
  <c r="AG86" i="1" s="1"/>
  <c r="AH85" i="1"/>
  <c r="AI85" i="1" s="1"/>
  <c r="V91" i="1"/>
  <c r="W91" i="1" s="1"/>
  <c r="P94" i="1"/>
  <c r="Q94" i="1" s="1"/>
  <c r="X90" i="1"/>
  <c r="Y90" i="1" s="1"/>
  <c r="T92" i="1"/>
  <c r="U92" i="1" s="1"/>
  <c r="N95" i="1"/>
  <c r="O95" i="1" s="1"/>
  <c r="R93" i="1"/>
  <c r="S93" i="1" s="1"/>
  <c r="F100" i="1"/>
  <c r="G100" i="1" s="1"/>
  <c r="AD87" i="1"/>
  <c r="AE87" i="1" s="1"/>
  <c r="D101" i="1"/>
  <c r="E101" i="1" s="1"/>
  <c r="J97" i="1"/>
  <c r="K97" i="1" s="1"/>
  <c r="H98" i="1"/>
  <c r="I98" i="1" s="1"/>
  <c r="B102" i="1"/>
  <c r="C102" i="1" s="1"/>
  <c r="AB88" i="1"/>
  <c r="AC88" i="1" s="1"/>
  <c r="Z89" i="1"/>
  <c r="AA89" i="1" s="1"/>
  <c r="R94" i="1" l="1"/>
  <c r="S94" i="1" s="1"/>
  <c r="Z90" i="1"/>
  <c r="AA90" i="1" s="1"/>
  <c r="B103" i="1"/>
  <c r="C103" i="1" s="1"/>
  <c r="AD88" i="1"/>
  <c r="AE88" i="1" s="1"/>
  <c r="V92" i="1"/>
  <c r="W92" i="1" s="1"/>
  <c r="AH86" i="1"/>
  <c r="AI86" i="1" s="1"/>
  <c r="H99" i="1"/>
  <c r="I99" i="1" s="1"/>
  <c r="D102" i="1"/>
  <c r="E102" i="1" s="1"/>
  <c r="P95" i="1"/>
  <c r="Q95" i="1" s="1"/>
  <c r="AB89" i="1"/>
  <c r="AC89" i="1" s="1"/>
  <c r="J98" i="1"/>
  <c r="K98" i="1" s="1"/>
  <c r="T93" i="1"/>
  <c r="U93" i="1" s="1"/>
  <c r="L97" i="1"/>
  <c r="M97" i="1" s="1"/>
  <c r="N96" i="1"/>
  <c r="O96" i="1" s="1"/>
  <c r="AF87" i="1"/>
  <c r="AG87" i="1" s="1"/>
  <c r="F101" i="1"/>
  <c r="G101" i="1" s="1"/>
  <c r="X91" i="1"/>
  <c r="Y91" i="1" s="1"/>
  <c r="AF88" i="1" l="1"/>
  <c r="AG88" i="1" s="1"/>
  <c r="F102" i="1"/>
  <c r="G102" i="1" s="1"/>
  <c r="D103" i="1"/>
  <c r="E103" i="1" s="1"/>
  <c r="Z91" i="1"/>
  <c r="AA91" i="1" s="1"/>
  <c r="X92" i="1"/>
  <c r="Y92" i="1" s="1"/>
  <c r="V93" i="1"/>
  <c r="W93" i="1" s="1"/>
  <c r="N97" i="1"/>
  <c r="O97" i="1" s="1"/>
  <c r="AD89" i="1"/>
  <c r="AE89" i="1" s="1"/>
  <c r="T94" i="1"/>
  <c r="U94" i="1" s="1"/>
  <c r="R95" i="1"/>
  <c r="S95" i="1" s="1"/>
  <c r="B104" i="1"/>
  <c r="C104" i="1" s="1"/>
  <c r="AB90" i="1"/>
  <c r="AC90" i="1" s="1"/>
  <c r="AH87" i="1"/>
  <c r="AI87" i="1" s="1"/>
  <c r="J99" i="1"/>
  <c r="K99" i="1" s="1"/>
  <c r="H100" i="1"/>
  <c r="I100" i="1" s="1"/>
  <c r="L98" i="1"/>
  <c r="M98" i="1" s="1"/>
  <c r="P96" i="1"/>
  <c r="Q96" i="1" s="1"/>
  <c r="H101" i="1" l="1"/>
  <c r="I101" i="1" s="1"/>
  <c r="X93" i="1"/>
  <c r="Y93" i="1" s="1"/>
  <c r="J100" i="1"/>
  <c r="K100" i="1" s="1"/>
  <c r="AH88" i="1"/>
  <c r="AI88" i="1" s="1"/>
  <c r="V94" i="1"/>
  <c r="W94" i="1" s="1"/>
  <c r="AB91" i="1"/>
  <c r="AC91" i="1" s="1"/>
  <c r="B105" i="1"/>
  <c r="C105" i="1" s="1"/>
  <c r="Z92" i="1"/>
  <c r="AA92" i="1" s="1"/>
  <c r="R96" i="1"/>
  <c r="S96" i="1" s="1"/>
  <c r="D104" i="1"/>
  <c r="E104" i="1" s="1"/>
  <c r="P97" i="1"/>
  <c r="Q97" i="1" s="1"/>
  <c r="T95" i="1"/>
  <c r="U95" i="1" s="1"/>
  <c r="F103" i="1"/>
  <c r="G103" i="1" s="1"/>
  <c r="L99" i="1"/>
  <c r="M99" i="1" s="1"/>
  <c r="AD90" i="1"/>
  <c r="AE90" i="1" s="1"/>
  <c r="AF89" i="1"/>
  <c r="AG89" i="1" s="1"/>
  <c r="N98" i="1"/>
  <c r="O98" i="1" s="1"/>
  <c r="AD91" i="1" l="1"/>
  <c r="AE91" i="1" s="1"/>
  <c r="P98" i="1"/>
  <c r="Q98" i="1" s="1"/>
  <c r="L100" i="1"/>
  <c r="M100" i="1" s="1"/>
  <c r="F104" i="1"/>
  <c r="G104" i="1" s="1"/>
  <c r="AF90" i="1"/>
  <c r="AG90" i="1" s="1"/>
  <c r="V95" i="1"/>
  <c r="W95" i="1" s="1"/>
  <c r="R97" i="1"/>
  <c r="S97" i="1" s="1"/>
  <c r="B106" i="1"/>
  <c r="C106" i="1" s="1"/>
  <c r="X94" i="1"/>
  <c r="Y94" i="1" s="1"/>
  <c r="H102" i="1"/>
  <c r="I102" i="1" s="1"/>
  <c r="J101" i="1"/>
  <c r="K101" i="1" s="1"/>
  <c r="Z93" i="1"/>
  <c r="AA93" i="1" s="1"/>
  <c r="AH89" i="1"/>
  <c r="AI89" i="1" s="1"/>
  <c r="D105" i="1"/>
  <c r="E105" i="1" s="1"/>
  <c r="AB92" i="1"/>
  <c r="AC92" i="1" s="1"/>
  <c r="T96" i="1"/>
  <c r="U96" i="1" s="1"/>
  <c r="N99" i="1"/>
  <c r="O99" i="1" s="1"/>
  <c r="Z94" i="1" l="1"/>
  <c r="AA94" i="1" s="1"/>
  <c r="V96" i="1"/>
  <c r="W96" i="1" s="1"/>
  <c r="AF91" i="1"/>
  <c r="AG91" i="1" s="1"/>
  <c r="N100" i="1"/>
  <c r="O100" i="1" s="1"/>
  <c r="H103" i="1"/>
  <c r="I103" i="1" s="1"/>
  <c r="F105" i="1"/>
  <c r="G105" i="1" s="1"/>
  <c r="T97" i="1"/>
  <c r="U97" i="1" s="1"/>
  <c r="X95" i="1"/>
  <c r="Y95" i="1" s="1"/>
  <c r="AB93" i="1"/>
  <c r="AC93" i="1" s="1"/>
  <c r="D106" i="1"/>
  <c r="E106" i="1" s="1"/>
  <c r="P99" i="1"/>
  <c r="Q99" i="1" s="1"/>
  <c r="AH90" i="1"/>
  <c r="AI90" i="1" s="1"/>
  <c r="AD92" i="1"/>
  <c r="AE92" i="1" s="1"/>
  <c r="L101" i="1"/>
  <c r="M101" i="1" s="1"/>
  <c r="B107" i="1"/>
  <c r="C107" i="1" s="1"/>
  <c r="J102" i="1"/>
  <c r="K102" i="1" s="1"/>
  <c r="R98" i="1"/>
  <c r="S98" i="1" s="1"/>
  <c r="AD93" i="1" l="1"/>
  <c r="AE93" i="1" s="1"/>
  <c r="AH91" i="1"/>
  <c r="AI91" i="1" s="1"/>
  <c r="R99" i="1"/>
  <c r="S99" i="1" s="1"/>
  <c r="AF92" i="1"/>
  <c r="AG92" i="1" s="1"/>
  <c r="J103" i="1"/>
  <c r="K103" i="1" s="1"/>
  <c r="T98" i="1"/>
  <c r="U98" i="1" s="1"/>
  <c r="F106" i="1"/>
  <c r="G106" i="1" s="1"/>
  <c r="P100" i="1"/>
  <c r="Q100" i="1" s="1"/>
  <c r="N101" i="1"/>
  <c r="O101" i="1" s="1"/>
  <c r="AB94" i="1"/>
  <c r="AC94" i="1" s="1"/>
  <c r="V97" i="1"/>
  <c r="W97" i="1" s="1"/>
  <c r="Z95" i="1"/>
  <c r="AA95" i="1" s="1"/>
  <c r="B108" i="1"/>
  <c r="C108" i="1" s="1"/>
  <c r="X96" i="1"/>
  <c r="Y96" i="1" s="1"/>
  <c r="L102" i="1"/>
  <c r="M102" i="1" s="1"/>
  <c r="D107" i="1"/>
  <c r="E107" i="1" s="1"/>
  <c r="H104" i="1"/>
  <c r="I104" i="1" s="1"/>
  <c r="AF93" i="1" l="1"/>
  <c r="AG93" i="1" s="1"/>
  <c r="J104" i="1"/>
  <c r="K104" i="1" s="1"/>
  <c r="X97" i="1"/>
  <c r="Y97" i="1" s="1"/>
  <c r="P101" i="1"/>
  <c r="Q101" i="1" s="1"/>
  <c r="B109" i="1"/>
  <c r="C109" i="1" s="1"/>
  <c r="F107" i="1"/>
  <c r="G107" i="1" s="1"/>
  <c r="T99" i="1"/>
  <c r="U99" i="1" s="1"/>
  <c r="H105" i="1"/>
  <c r="I105" i="1" s="1"/>
  <c r="R100" i="1"/>
  <c r="S100" i="1" s="1"/>
  <c r="D108" i="1"/>
  <c r="E108" i="1" s="1"/>
  <c r="AB95" i="1"/>
  <c r="AC95" i="1" s="1"/>
  <c r="AH92" i="1"/>
  <c r="AI92" i="1" s="1"/>
  <c r="L103" i="1"/>
  <c r="M103" i="1" s="1"/>
  <c r="N102" i="1"/>
  <c r="O102" i="1" s="1"/>
  <c r="AD94" i="1"/>
  <c r="AE94" i="1" s="1"/>
  <c r="Z96" i="1"/>
  <c r="AA96" i="1" s="1"/>
  <c r="V98" i="1"/>
  <c r="W98" i="1" s="1"/>
  <c r="AD95" i="1" l="1"/>
  <c r="AE95" i="1" s="1"/>
  <c r="X98" i="1"/>
  <c r="Y98" i="1" s="1"/>
  <c r="J105" i="1"/>
  <c r="K105" i="1" s="1"/>
  <c r="Z97" i="1"/>
  <c r="AA97" i="1" s="1"/>
  <c r="N103" i="1"/>
  <c r="O103" i="1" s="1"/>
  <c r="AH93" i="1"/>
  <c r="AI93" i="1" s="1"/>
  <c r="T100" i="1"/>
  <c r="U100" i="1" s="1"/>
  <c r="AB96" i="1"/>
  <c r="AC96" i="1" s="1"/>
  <c r="AF94" i="1"/>
  <c r="AG94" i="1" s="1"/>
  <c r="H106" i="1"/>
  <c r="I106" i="1" s="1"/>
  <c r="P102" i="1"/>
  <c r="Q102" i="1" s="1"/>
  <c r="F108" i="1"/>
  <c r="G108" i="1" s="1"/>
  <c r="D109" i="1"/>
  <c r="E109" i="1" s="1"/>
  <c r="L104" i="1"/>
  <c r="M104" i="1" s="1"/>
  <c r="B110" i="1"/>
  <c r="C110" i="1" s="1"/>
  <c r="V99" i="1"/>
  <c r="W99" i="1" s="1"/>
  <c r="R101" i="1"/>
  <c r="S101" i="1" s="1"/>
  <c r="F109" i="1" l="1"/>
  <c r="G109" i="1" s="1"/>
  <c r="Z98" i="1"/>
  <c r="AA98" i="1" s="1"/>
  <c r="P103" i="1"/>
  <c r="Q103" i="1" s="1"/>
  <c r="V100" i="1"/>
  <c r="W100" i="1" s="1"/>
  <c r="AF95" i="1"/>
  <c r="AG95" i="1" s="1"/>
  <c r="L105" i="1"/>
  <c r="M105" i="1" s="1"/>
  <c r="R102" i="1"/>
  <c r="S102" i="1" s="1"/>
  <c r="J106" i="1"/>
  <c r="K106" i="1" s="1"/>
  <c r="AB97" i="1"/>
  <c r="AC97" i="1" s="1"/>
  <c r="X99" i="1"/>
  <c r="Y99" i="1" s="1"/>
  <c r="T101" i="1"/>
  <c r="U101" i="1" s="1"/>
  <c r="D110" i="1"/>
  <c r="E110" i="1" s="1"/>
  <c r="B111" i="1"/>
  <c r="C111" i="1" s="1"/>
  <c r="H107" i="1"/>
  <c r="I107" i="1" s="1"/>
  <c r="AH94" i="1"/>
  <c r="AI94" i="1" s="1"/>
  <c r="N104" i="1"/>
  <c r="O104" i="1" s="1"/>
  <c r="AD96" i="1"/>
  <c r="AE96" i="1" s="1"/>
  <c r="T102" i="1" l="1"/>
  <c r="U102" i="1" s="1"/>
  <c r="AB98" i="1"/>
  <c r="AC98" i="1" s="1"/>
  <c r="AD97" i="1"/>
  <c r="AE97" i="1" s="1"/>
  <c r="AF96" i="1"/>
  <c r="AG96" i="1" s="1"/>
  <c r="P104" i="1"/>
  <c r="Q104" i="1" s="1"/>
  <c r="J107" i="1"/>
  <c r="K107" i="1" s="1"/>
  <c r="V101" i="1"/>
  <c r="W101" i="1" s="1"/>
  <c r="AH95" i="1"/>
  <c r="AI95" i="1" s="1"/>
  <c r="B112" i="1"/>
  <c r="C112" i="1" s="1"/>
  <c r="R103" i="1"/>
  <c r="S103" i="1" s="1"/>
  <c r="F110" i="1"/>
  <c r="G110" i="1" s="1"/>
  <c r="N105" i="1"/>
  <c r="O105" i="1" s="1"/>
  <c r="X100" i="1"/>
  <c r="Y100" i="1" s="1"/>
  <c r="Z99" i="1"/>
  <c r="AA99" i="1" s="1"/>
  <c r="D111" i="1"/>
  <c r="E111" i="1" s="1"/>
  <c r="H108" i="1"/>
  <c r="I108" i="1" s="1"/>
  <c r="L106" i="1"/>
  <c r="M106" i="1" s="1"/>
  <c r="N106" i="1" l="1"/>
  <c r="O106" i="1" s="1"/>
  <c r="D112" i="1"/>
  <c r="E112" i="1" s="1"/>
  <c r="X101" i="1"/>
  <c r="Y101" i="1" s="1"/>
  <c r="AF97" i="1"/>
  <c r="AG97" i="1" s="1"/>
  <c r="AD98" i="1"/>
  <c r="AE98" i="1" s="1"/>
  <c r="Z100" i="1"/>
  <c r="AA100" i="1" s="1"/>
  <c r="F111" i="1"/>
  <c r="G111" i="1" s="1"/>
  <c r="AB99" i="1"/>
  <c r="AC99" i="1" s="1"/>
  <c r="V102" i="1"/>
  <c r="W102" i="1" s="1"/>
  <c r="P105" i="1"/>
  <c r="Q105" i="1" s="1"/>
  <c r="R104" i="1"/>
  <c r="S104" i="1" s="1"/>
  <c r="B113" i="1"/>
  <c r="C113" i="1" s="1"/>
  <c r="H109" i="1"/>
  <c r="I109" i="1" s="1"/>
  <c r="AH96" i="1"/>
  <c r="AI96" i="1" s="1"/>
  <c r="T103" i="1"/>
  <c r="U103" i="1" s="1"/>
  <c r="J108" i="1"/>
  <c r="K108" i="1" s="1"/>
  <c r="L107" i="1"/>
  <c r="M107" i="1" s="1"/>
  <c r="AF98" i="1" l="1"/>
  <c r="AG98" i="1" s="1"/>
  <c r="L108" i="1"/>
  <c r="M108" i="1" s="1"/>
  <c r="R105" i="1"/>
  <c r="S105" i="1" s="1"/>
  <c r="J109" i="1"/>
  <c r="K109" i="1" s="1"/>
  <c r="X102" i="1"/>
  <c r="Y102" i="1" s="1"/>
  <c r="AB100" i="1"/>
  <c r="AC100" i="1" s="1"/>
  <c r="AD99" i="1"/>
  <c r="AE99" i="1" s="1"/>
  <c r="T104" i="1"/>
  <c r="U104" i="1" s="1"/>
  <c r="AH97" i="1"/>
  <c r="AI97" i="1" s="1"/>
  <c r="H110" i="1"/>
  <c r="I110" i="1" s="1"/>
  <c r="F112" i="1"/>
  <c r="G112" i="1" s="1"/>
  <c r="N107" i="1"/>
  <c r="O107" i="1" s="1"/>
  <c r="P106" i="1"/>
  <c r="Q106" i="1" s="1"/>
  <c r="Z101" i="1"/>
  <c r="AA101" i="1" s="1"/>
  <c r="D113" i="1"/>
  <c r="E113" i="1" s="1"/>
  <c r="B114" i="1"/>
  <c r="C114" i="1" s="1"/>
  <c r="V103" i="1"/>
  <c r="W103" i="1" s="1"/>
  <c r="AD100" i="1" l="1"/>
  <c r="AE100" i="1" s="1"/>
  <c r="H111" i="1"/>
  <c r="I111" i="1" s="1"/>
  <c r="R106" i="1"/>
  <c r="S106" i="1" s="1"/>
  <c r="V104" i="1"/>
  <c r="W104" i="1" s="1"/>
  <c r="N108" i="1"/>
  <c r="O108" i="1" s="1"/>
  <c r="AB101" i="1"/>
  <c r="AC101" i="1" s="1"/>
  <c r="T105" i="1"/>
  <c r="U105" i="1" s="1"/>
  <c r="L109" i="1"/>
  <c r="M109" i="1" s="1"/>
  <c r="AF99" i="1"/>
  <c r="AG99" i="1" s="1"/>
  <c r="B115" i="1"/>
  <c r="C115" i="1" s="1"/>
  <c r="D114" i="1"/>
  <c r="E114" i="1" s="1"/>
  <c r="F113" i="1"/>
  <c r="G113" i="1" s="1"/>
  <c r="J110" i="1"/>
  <c r="K110" i="1" s="1"/>
  <c r="X103" i="1"/>
  <c r="Y103" i="1" s="1"/>
  <c r="Z102" i="1"/>
  <c r="AA102" i="1" s="1"/>
  <c r="P107" i="1"/>
  <c r="Q107" i="1" s="1"/>
  <c r="AH98" i="1"/>
  <c r="AI98" i="1" s="1"/>
  <c r="X104" i="1" l="1"/>
  <c r="Y104" i="1" s="1"/>
  <c r="P108" i="1"/>
  <c r="Q108" i="1" s="1"/>
  <c r="AB102" i="1"/>
  <c r="AC102" i="1" s="1"/>
  <c r="N109" i="1"/>
  <c r="O109" i="1" s="1"/>
  <c r="H112" i="1"/>
  <c r="I112" i="1" s="1"/>
  <c r="B116" i="1"/>
  <c r="C116" i="1" s="1"/>
  <c r="F114" i="1"/>
  <c r="G114" i="1" s="1"/>
  <c r="AH99" i="1"/>
  <c r="AI99" i="1" s="1"/>
  <c r="AD101" i="1"/>
  <c r="AE101" i="1" s="1"/>
  <c r="V105" i="1"/>
  <c r="W105" i="1" s="1"/>
  <c r="Z103" i="1"/>
  <c r="AA103" i="1" s="1"/>
  <c r="D115" i="1"/>
  <c r="E115" i="1" s="1"/>
  <c r="T106" i="1"/>
  <c r="U106" i="1" s="1"/>
  <c r="R107" i="1"/>
  <c r="S107" i="1" s="1"/>
  <c r="L110" i="1"/>
  <c r="M110" i="1" s="1"/>
  <c r="J111" i="1"/>
  <c r="K111" i="1" s="1"/>
  <c r="AF100" i="1"/>
  <c r="AG100" i="1" s="1"/>
  <c r="R108" i="1" l="1"/>
  <c r="S108" i="1" s="1"/>
  <c r="V106" i="1"/>
  <c r="W106" i="1" s="1"/>
  <c r="D116" i="1"/>
  <c r="E116" i="1" s="1"/>
  <c r="T107" i="1"/>
  <c r="U107" i="1" s="1"/>
  <c r="H113" i="1"/>
  <c r="I113" i="1" s="1"/>
  <c r="Z104" i="1"/>
  <c r="AA104" i="1" s="1"/>
  <c r="AF101" i="1"/>
  <c r="AG101" i="1" s="1"/>
  <c r="J112" i="1"/>
  <c r="K112" i="1" s="1"/>
  <c r="AD102" i="1"/>
  <c r="AE102" i="1" s="1"/>
  <c r="AB103" i="1"/>
  <c r="AC103" i="1" s="1"/>
  <c r="AH100" i="1"/>
  <c r="AI100" i="1" s="1"/>
  <c r="P109" i="1"/>
  <c r="Q109" i="1" s="1"/>
  <c r="F115" i="1"/>
  <c r="G115" i="1" s="1"/>
  <c r="X105" i="1"/>
  <c r="Y105" i="1" s="1"/>
  <c r="N110" i="1"/>
  <c r="O110" i="1" s="1"/>
  <c r="L111" i="1"/>
  <c r="M111" i="1" s="1"/>
  <c r="B117" i="1"/>
  <c r="C117" i="1" s="1"/>
  <c r="P110" i="1" l="1"/>
  <c r="Q110" i="1" s="1"/>
  <c r="H114" i="1"/>
  <c r="I114" i="1" s="1"/>
  <c r="T108" i="1"/>
  <c r="U108" i="1" s="1"/>
  <c r="V107" i="1"/>
  <c r="W107" i="1" s="1"/>
  <c r="AF102" i="1"/>
  <c r="AG102" i="1" s="1"/>
  <c r="Z105" i="1"/>
  <c r="AA105" i="1" s="1"/>
  <c r="B118" i="1"/>
  <c r="C118" i="1" s="1"/>
  <c r="L112" i="1"/>
  <c r="M112" i="1" s="1"/>
  <c r="AB104" i="1"/>
  <c r="AC104" i="1" s="1"/>
  <c r="N111" i="1"/>
  <c r="O111" i="1" s="1"/>
  <c r="X106" i="1"/>
  <c r="Y106" i="1" s="1"/>
  <c r="J113" i="1"/>
  <c r="K113" i="1" s="1"/>
  <c r="R109" i="1"/>
  <c r="S109" i="1" s="1"/>
  <c r="AH101" i="1"/>
  <c r="AI101" i="1" s="1"/>
  <c r="D117" i="1"/>
  <c r="E117" i="1" s="1"/>
  <c r="F116" i="1"/>
  <c r="G116" i="1" s="1"/>
  <c r="AD103" i="1"/>
  <c r="AE103" i="1" s="1"/>
  <c r="Z106" i="1" l="1"/>
  <c r="AA106" i="1" s="1"/>
  <c r="J114" i="1"/>
  <c r="K114" i="1" s="1"/>
  <c r="T109" i="1"/>
  <c r="U109" i="1" s="1"/>
  <c r="R110" i="1"/>
  <c r="S110" i="1" s="1"/>
  <c r="X107" i="1"/>
  <c r="Y107" i="1" s="1"/>
  <c r="H115" i="1"/>
  <c r="I115" i="1" s="1"/>
  <c r="B119" i="1"/>
  <c r="C119" i="1" s="1"/>
  <c r="AF103" i="1"/>
  <c r="AG103" i="1" s="1"/>
  <c r="AD104" i="1"/>
  <c r="AE104" i="1" s="1"/>
  <c r="N112" i="1"/>
  <c r="O112" i="1" s="1"/>
  <c r="F117" i="1"/>
  <c r="G117" i="1" s="1"/>
  <c r="AB105" i="1"/>
  <c r="AC105" i="1" s="1"/>
  <c r="D118" i="1"/>
  <c r="E118" i="1" s="1"/>
  <c r="L113" i="1"/>
  <c r="M113" i="1" s="1"/>
  <c r="P111" i="1"/>
  <c r="Q111" i="1" s="1"/>
  <c r="V108" i="1"/>
  <c r="W108" i="1" s="1"/>
  <c r="AH102" i="1"/>
  <c r="AI102" i="1" s="1"/>
  <c r="H116" i="1" l="1"/>
  <c r="I116" i="1" s="1"/>
  <c r="D119" i="1"/>
  <c r="E119" i="1" s="1"/>
  <c r="X108" i="1"/>
  <c r="Y108" i="1" s="1"/>
  <c r="R111" i="1"/>
  <c r="S111" i="1" s="1"/>
  <c r="N113" i="1"/>
  <c r="O113" i="1" s="1"/>
  <c r="T110" i="1"/>
  <c r="U110" i="1" s="1"/>
  <c r="AB106" i="1"/>
  <c r="AC106" i="1" s="1"/>
  <c r="J115" i="1"/>
  <c r="K115" i="1" s="1"/>
  <c r="L114" i="1"/>
  <c r="M114" i="1" s="1"/>
  <c r="AH103" i="1"/>
  <c r="AI103" i="1" s="1"/>
  <c r="V109" i="1"/>
  <c r="W109" i="1" s="1"/>
  <c r="AD105" i="1"/>
  <c r="AE105" i="1" s="1"/>
  <c r="P112" i="1"/>
  <c r="Q112" i="1" s="1"/>
  <c r="AF104" i="1"/>
  <c r="AG104" i="1" s="1"/>
  <c r="Z107" i="1"/>
  <c r="AA107" i="1" s="1"/>
  <c r="B120" i="1"/>
  <c r="C120" i="1" s="1"/>
  <c r="F118" i="1"/>
  <c r="G118" i="1" s="1"/>
  <c r="AD106" i="1" l="1"/>
  <c r="AE106" i="1" s="1"/>
  <c r="N114" i="1"/>
  <c r="O114" i="1" s="1"/>
  <c r="AH104" i="1"/>
  <c r="AI104" i="1" s="1"/>
  <c r="L115" i="1"/>
  <c r="M115" i="1" s="1"/>
  <c r="P113" i="1"/>
  <c r="Q113" i="1" s="1"/>
  <c r="T111" i="1"/>
  <c r="U111" i="1" s="1"/>
  <c r="R112" i="1"/>
  <c r="S112" i="1" s="1"/>
  <c r="B121" i="1"/>
  <c r="C121" i="1" s="1"/>
  <c r="Z108" i="1"/>
  <c r="AA108" i="1" s="1"/>
  <c r="J116" i="1"/>
  <c r="K116" i="1" s="1"/>
  <c r="D120" i="1"/>
  <c r="E120" i="1" s="1"/>
  <c r="AF105" i="1"/>
  <c r="AG105" i="1" s="1"/>
  <c r="H117" i="1"/>
  <c r="I117" i="1" s="1"/>
  <c r="X109" i="1"/>
  <c r="Y109" i="1" s="1"/>
  <c r="V110" i="1"/>
  <c r="W110" i="1" s="1"/>
  <c r="AB107" i="1"/>
  <c r="AC107" i="1" s="1"/>
  <c r="F119" i="1"/>
  <c r="G119" i="1" s="1"/>
  <c r="V111" i="1" l="1"/>
  <c r="W111" i="1" s="1"/>
  <c r="P114" i="1"/>
  <c r="Q114" i="1" s="1"/>
  <c r="L116" i="1"/>
  <c r="M116" i="1" s="1"/>
  <c r="AH105" i="1"/>
  <c r="AI105" i="1" s="1"/>
  <c r="B122" i="1"/>
  <c r="C122" i="1" s="1"/>
  <c r="R113" i="1"/>
  <c r="S113" i="1" s="1"/>
  <c r="T112" i="1"/>
  <c r="U112" i="1" s="1"/>
  <c r="J117" i="1"/>
  <c r="K117" i="1" s="1"/>
  <c r="N115" i="1"/>
  <c r="O115" i="1" s="1"/>
  <c r="X110" i="1"/>
  <c r="Y110" i="1" s="1"/>
  <c r="H118" i="1"/>
  <c r="I118" i="1" s="1"/>
  <c r="AF106" i="1"/>
  <c r="AG106" i="1" s="1"/>
  <c r="AB108" i="1"/>
  <c r="AC108" i="1" s="1"/>
  <c r="Z109" i="1"/>
  <c r="AA109" i="1" s="1"/>
  <c r="AD107" i="1"/>
  <c r="AE107" i="1" s="1"/>
  <c r="D121" i="1"/>
  <c r="E121" i="1" s="1"/>
  <c r="F120" i="1"/>
  <c r="G120" i="1" s="1"/>
  <c r="H119" i="1" l="1"/>
  <c r="I119" i="1" s="1"/>
  <c r="N116" i="1"/>
  <c r="O116" i="1" s="1"/>
  <c r="L117" i="1"/>
  <c r="M117" i="1" s="1"/>
  <c r="AB109" i="1"/>
  <c r="AC109" i="1" s="1"/>
  <c r="B123" i="1"/>
  <c r="C123" i="1" s="1"/>
  <c r="J118" i="1"/>
  <c r="K118" i="1" s="1"/>
  <c r="P115" i="1"/>
  <c r="Q115" i="1" s="1"/>
  <c r="AF107" i="1"/>
  <c r="AG107" i="1" s="1"/>
  <c r="AH106" i="1"/>
  <c r="AI106" i="1" s="1"/>
  <c r="AD108" i="1"/>
  <c r="AE108" i="1" s="1"/>
  <c r="Z110" i="1"/>
  <c r="AA110" i="1" s="1"/>
  <c r="V112" i="1"/>
  <c r="W112" i="1" s="1"/>
  <c r="D122" i="1"/>
  <c r="E122" i="1" s="1"/>
  <c r="T113" i="1"/>
  <c r="U113" i="1" s="1"/>
  <c r="X111" i="1"/>
  <c r="Y111" i="1" s="1"/>
  <c r="R114" i="1"/>
  <c r="S114" i="1" s="1"/>
  <c r="F121" i="1"/>
  <c r="G121" i="1" s="1"/>
  <c r="AB110" i="1" l="1"/>
  <c r="AC110" i="1" s="1"/>
  <c r="R115" i="1"/>
  <c r="S115" i="1" s="1"/>
  <c r="AD109" i="1"/>
  <c r="AE109" i="1" s="1"/>
  <c r="T114" i="1"/>
  <c r="U114" i="1" s="1"/>
  <c r="D123" i="1"/>
  <c r="E123" i="1" s="1"/>
  <c r="Z111" i="1"/>
  <c r="AA111" i="1" s="1"/>
  <c r="J119" i="1"/>
  <c r="K119" i="1" s="1"/>
  <c r="H120" i="1"/>
  <c r="I120" i="1" s="1"/>
  <c r="AF108" i="1"/>
  <c r="AG108" i="1" s="1"/>
  <c r="V113" i="1"/>
  <c r="W113" i="1" s="1"/>
  <c r="P116" i="1"/>
  <c r="Q116" i="1" s="1"/>
  <c r="N117" i="1"/>
  <c r="O117" i="1" s="1"/>
  <c r="X112" i="1"/>
  <c r="Y112" i="1" s="1"/>
  <c r="L118" i="1"/>
  <c r="M118" i="1" s="1"/>
  <c r="AH107" i="1"/>
  <c r="AI107" i="1" s="1"/>
  <c r="B124" i="1"/>
  <c r="C124" i="1" s="1"/>
  <c r="F122" i="1"/>
  <c r="G122" i="1" s="1"/>
  <c r="J120" i="1" l="1"/>
  <c r="K120" i="1" s="1"/>
  <c r="V114" i="1"/>
  <c r="W114" i="1" s="1"/>
  <c r="Z112" i="1"/>
  <c r="AA112" i="1" s="1"/>
  <c r="D124" i="1"/>
  <c r="E124" i="1" s="1"/>
  <c r="L119" i="1"/>
  <c r="M119" i="1" s="1"/>
  <c r="P117" i="1"/>
  <c r="Q117" i="1" s="1"/>
  <c r="F123" i="1"/>
  <c r="G123" i="1" s="1"/>
  <c r="T115" i="1"/>
  <c r="U115" i="1" s="1"/>
  <c r="B125" i="1"/>
  <c r="C125" i="1" s="1"/>
  <c r="AD110" i="1"/>
  <c r="AE110" i="1" s="1"/>
  <c r="AH108" i="1"/>
  <c r="AI108" i="1" s="1"/>
  <c r="X113" i="1"/>
  <c r="Y113" i="1" s="1"/>
  <c r="AB111" i="1"/>
  <c r="AC111" i="1" s="1"/>
  <c r="N118" i="1"/>
  <c r="O118" i="1" s="1"/>
  <c r="H121" i="1"/>
  <c r="I121" i="1" s="1"/>
  <c r="R116" i="1"/>
  <c r="S116" i="1" s="1"/>
  <c r="AF109" i="1"/>
  <c r="AG109" i="1" s="1"/>
  <c r="AD111" i="1" l="1"/>
  <c r="AE111" i="1" s="1"/>
  <c r="Z113" i="1"/>
  <c r="AA113" i="1" s="1"/>
  <c r="P118" i="1"/>
  <c r="Q118" i="1" s="1"/>
  <c r="L120" i="1"/>
  <c r="M120" i="1" s="1"/>
  <c r="V115" i="1"/>
  <c r="W115" i="1" s="1"/>
  <c r="AB112" i="1"/>
  <c r="AC112" i="1" s="1"/>
  <c r="X114" i="1"/>
  <c r="Y114" i="1" s="1"/>
  <c r="AH109" i="1"/>
  <c r="AI109" i="1" s="1"/>
  <c r="AF110" i="1"/>
  <c r="AG110" i="1" s="1"/>
  <c r="R117" i="1"/>
  <c r="S117" i="1" s="1"/>
  <c r="H122" i="1"/>
  <c r="I122" i="1" s="1"/>
  <c r="T116" i="1"/>
  <c r="U116" i="1" s="1"/>
  <c r="N119" i="1"/>
  <c r="O119" i="1" s="1"/>
  <c r="J121" i="1"/>
  <c r="K121" i="1" s="1"/>
  <c r="D125" i="1"/>
  <c r="E125" i="1" s="1"/>
  <c r="F124" i="1"/>
  <c r="G124" i="1" s="1"/>
  <c r="B126" i="1"/>
  <c r="C126" i="1" s="1"/>
  <c r="AB113" i="1" l="1"/>
  <c r="AC113" i="1" s="1"/>
  <c r="H123" i="1"/>
  <c r="I123" i="1" s="1"/>
  <c r="V116" i="1"/>
  <c r="W116" i="1" s="1"/>
  <c r="R118" i="1"/>
  <c r="S118" i="1" s="1"/>
  <c r="P119" i="1"/>
  <c r="Q119" i="1" s="1"/>
  <c r="B127" i="1"/>
  <c r="C127" i="1" s="1"/>
  <c r="Z114" i="1"/>
  <c r="AA114" i="1" s="1"/>
  <c r="X115" i="1"/>
  <c r="Y115" i="1" s="1"/>
  <c r="F125" i="1"/>
  <c r="G125" i="1" s="1"/>
  <c r="AF111" i="1"/>
  <c r="AG111" i="1" s="1"/>
  <c r="J122" i="1"/>
  <c r="K122" i="1" s="1"/>
  <c r="AH110" i="1"/>
  <c r="AI110" i="1" s="1"/>
  <c r="AD112" i="1"/>
  <c r="AE112" i="1" s="1"/>
  <c r="L121" i="1"/>
  <c r="M121" i="1" s="1"/>
  <c r="T117" i="1"/>
  <c r="U117" i="1" s="1"/>
  <c r="D126" i="1"/>
  <c r="E126" i="1" s="1"/>
  <c r="N120" i="1"/>
  <c r="O120" i="1" s="1"/>
  <c r="Z115" i="1" l="1"/>
  <c r="AA115" i="1" s="1"/>
  <c r="N121" i="1"/>
  <c r="O121" i="1" s="1"/>
  <c r="J123" i="1"/>
  <c r="K123" i="1" s="1"/>
  <c r="P120" i="1"/>
  <c r="Q120" i="1" s="1"/>
  <c r="V117" i="1"/>
  <c r="W117" i="1" s="1"/>
  <c r="AH111" i="1"/>
  <c r="AI111" i="1" s="1"/>
  <c r="H124" i="1"/>
  <c r="I124" i="1" s="1"/>
  <c r="AF112" i="1"/>
  <c r="AG112" i="1" s="1"/>
  <c r="R119" i="1"/>
  <c r="S119" i="1" s="1"/>
  <c r="T118" i="1"/>
  <c r="U118" i="1" s="1"/>
  <c r="L122" i="1"/>
  <c r="M122" i="1" s="1"/>
  <c r="X116" i="1"/>
  <c r="Y116" i="1" s="1"/>
  <c r="AB114" i="1"/>
  <c r="AC114" i="1" s="1"/>
  <c r="B128" i="1"/>
  <c r="C128" i="1" s="1"/>
  <c r="AD113" i="1"/>
  <c r="AE113" i="1" s="1"/>
  <c r="F126" i="1"/>
  <c r="G126" i="1" s="1"/>
  <c r="D127" i="1"/>
  <c r="E127" i="1" s="1"/>
  <c r="L123" i="1" l="1"/>
  <c r="M123" i="1" s="1"/>
  <c r="F127" i="1"/>
  <c r="G127" i="1" s="1"/>
  <c r="R120" i="1"/>
  <c r="S120" i="1" s="1"/>
  <c r="AB115" i="1"/>
  <c r="AC115" i="1" s="1"/>
  <c r="V118" i="1"/>
  <c r="W118" i="1" s="1"/>
  <c r="N122" i="1"/>
  <c r="O122" i="1" s="1"/>
  <c r="X117" i="1"/>
  <c r="Y117" i="1" s="1"/>
  <c r="AD114" i="1"/>
  <c r="AE114" i="1" s="1"/>
  <c r="J124" i="1"/>
  <c r="K124" i="1" s="1"/>
  <c r="AF113" i="1"/>
  <c r="AG113" i="1" s="1"/>
  <c r="H125" i="1"/>
  <c r="I125" i="1" s="1"/>
  <c r="Z116" i="1"/>
  <c r="AA116" i="1" s="1"/>
  <c r="T119" i="1"/>
  <c r="U119" i="1" s="1"/>
  <c r="P121" i="1"/>
  <c r="Q121" i="1" s="1"/>
  <c r="B129" i="1"/>
  <c r="C129" i="1" s="1"/>
  <c r="AH112" i="1"/>
  <c r="AI112" i="1" s="1"/>
  <c r="D128" i="1"/>
  <c r="E128" i="1" s="1"/>
  <c r="X118" i="1" l="1"/>
  <c r="Y118" i="1" s="1"/>
  <c r="V119" i="1"/>
  <c r="W119" i="1" s="1"/>
  <c r="AF114" i="1"/>
  <c r="AG114" i="1" s="1"/>
  <c r="P122" i="1"/>
  <c r="Q122" i="1" s="1"/>
  <c r="Z117" i="1"/>
  <c r="AA117" i="1" s="1"/>
  <c r="H126" i="1"/>
  <c r="I126" i="1" s="1"/>
  <c r="J125" i="1"/>
  <c r="K125" i="1" s="1"/>
  <c r="N123" i="1"/>
  <c r="O123" i="1" s="1"/>
  <c r="T120" i="1"/>
  <c r="U120" i="1" s="1"/>
  <c r="AB116" i="1"/>
  <c r="AC116" i="1" s="1"/>
  <c r="R121" i="1"/>
  <c r="S121" i="1" s="1"/>
  <c r="AH113" i="1"/>
  <c r="AI113" i="1" s="1"/>
  <c r="AD115" i="1"/>
  <c r="AE115" i="1" s="1"/>
  <c r="L124" i="1"/>
  <c r="M124" i="1" s="1"/>
  <c r="F128" i="1"/>
  <c r="G128" i="1" s="1"/>
  <c r="D129" i="1"/>
  <c r="E129" i="1" s="1"/>
  <c r="B130" i="1"/>
  <c r="C130" i="1" s="1"/>
  <c r="AH114" i="1" l="1"/>
  <c r="AI114" i="1" s="1"/>
  <c r="AF115" i="1"/>
  <c r="AG115" i="1" s="1"/>
  <c r="V120" i="1"/>
  <c r="W120" i="1" s="1"/>
  <c r="R122" i="1"/>
  <c r="S122" i="1" s="1"/>
  <c r="AB117" i="1"/>
  <c r="AC117" i="1" s="1"/>
  <c r="F129" i="1"/>
  <c r="G129" i="1" s="1"/>
  <c r="T121" i="1"/>
  <c r="U121" i="1" s="1"/>
  <c r="P123" i="1"/>
  <c r="Q123" i="1" s="1"/>
  <c r="J126" i="1"/>
  <c r="K126" i="1" s="1"/>
  <c r="X119" i="1"/>
  <c r="Y119" i="1" s="1"/>
  <c r="D130" i="1"/>
  <c r="E130" i="1" s="1"/>
  <c r="N124" i="1"/>
  <c r="O124" i="1" s="1"/>
  <c r="L125" i="1"/>
  <c r="M125" i="1" s="1"/>
  <c r="H127" i="1"/>
  <c r="I127" i="1" s="1"/>
  <c r="B131" i="1"/>
  <c r="C131" i="1" s="1"/>
  <c r="AD116" i="1"/>
  <c r="AE116" i="1" s="1"/>
  <c r="Z118" i="1"/>
  <c r="AA118" i="1" s="1"/>
  <c r="L126" i="1" l="1"/>
  <c r="M126" i="1" s="1"/>
  <c r="AD117" i="1"/>
  <c r="AE117" i="1" s="1"/>
  <c r="B132" i="1"/>
  <c r="C132" i="1" s="1"/>
  <c r="H128" i="1"/>
  <c r="I128" i="1" s="1"/>
  <c r="AB118" i="1"/>
  <c r="AC118" i="1" s="1"/>
  <c r="R123" i="1"/>
  <c r="S123" i="1" s="1"/>
  <c r="X120" i="1"/>
  <c r="Y120" i="1" s="1"/>
  <c r="T122" i="1"/>
  <c r="U122" i="1" s="1"/>
  <c r="F130" i="1"/>
  <c r="G130" i="1" s="1"/>
  <c r="N125" i="1"/>
  <c r="O125" i="1" s="1"/>
  <c r="D131" i="1"/>
  <c r="E131" i="1" s="1"/>
  <c r="Z119" i="1"/>
  <c r="AA119" i="1" s="1"/>
  <c r="J127" i="1"/>
  <c r="K127" i="1" s="1"/>
  <c r="AF116" i="1"/>
  <c r="AG116" i="1" s="1"/>
  <c r="P124" i="1"/>
  <c r="Q124" i="1" s="1"/>
  <c r="AH115" i="1"/>
  <c r="AI115" i="1" s="1"/>
  <c r="V121" i="1"/>
  <c r="W121" i="1" s="1"/>
  <c r="AF117" i="1" l="1"/>
  <c r="AG117" i="1" s="1"/>
  <c r="R124" i="1"/>
  <c r="S124" i="1" s="1"/>
  <c r="AH116" i="1"/>
  <c r="AI116" i="1" s="1"/>
  <c r="X121" i="1"/>
  <c r="Y121" i="1" s="1"/>
  <c r="AB119" i="1"/>
  <c r="AC119" i="1" s="1"/>
  <c r="Z120" i="1"/>
  <c r="AA120" i="1" s="1"/>
  <c r="H129" i="1"/>
  <c r="I129" i="1" s="1"/>
  <c r="D132" i="1"/>
  <c r="E132" i="1" s="1"/>
  <c r="N126" i="1"/>
  <c r="O126" i="1" s="1"/>
  <c r="F131" i="1"/>
  <c r="G131" i="1" s="1"/>
  <c r="AD118" i="1"/>
  <c r="AE118" i="1" s="1"/>
  <c r="P125" i="1"/>
  <c r="Q125" i="1" s="1"/>
  <c r="T123" i="1"/>
  <c r="U123" i="1" s="1"/>
  <c r="L127" i="1"/>
  <c r="M127" i="1" s="1"/>
  <c r="B133" i="1"/>
  <c r="C133" i="1" s="1"/>
  <c r="V122" i="1"/>
  <c r="W122" i="1" s="1"/>
  <c r="J128" i="1"/>
  <c r="K128" i="1" s="1"/>
  <c r="V123" i="1" l="1"/>
  <c r="W123" i="1" s="1"/>
  <c r="P126" i="1"/>
  <c r="Q126" i="1" s="1"/>
  <c r="H130" i="1"/>
  <c r="I130" i="1" s="1"/>
  <c r="T124" i="1"/>
  <c r="U124" i="1" s="1"/>
  <c r="AH117" i="1"/>
  <c r="AI117" i="1" s="1"/>
  <c r="D133" i="1"/>
  <c r="E133" i="1" s="1"/>
  <c r="Z121" i="1"/>
  <c r="AA121" i="1" s="1"/>
  <c r="R125" i="1"/>
  <c r="S125" i="1" s="1"/>
  <c r="L128" i="1"/>
  <c r="M128" i="1" s="1"/>
  <c r="AB120" i="1"/>
  <c r="AC120" i="1" s="1"/>
  <c r="X122" i="1"/>
  <c r="Y122" i="1" s="1"/>
  <c r="AD119" i="1"/>
  <c r="AE119" i="1" s="1"/>
  <c r="F132" i="1"/>
  <c r="G132" i="1" s="1"/>
  <c r="N127" i="1"/>
  <c r="O127" i="1" s="1"/>
  <c r="AF118" i="1"/>
  <c r="AG118" i="1" s="1"/>
  <c r="J129" i="1"/>
  <c r="K129" i="1" s="1"/>
  <c r="T125" i="1" l="1"/>
  <c r="U125" i="1" s="1"/>
  <c r="AH118" i="1"/>
  <c r="AI118" i="1" s="1"/>
  <c r="AF119" i="1"/>
  <c r="AG119" i="1" s="1"/>
  <c r="X123" i="1"/>
  <c r="Y123" i="1" s="1"/>
  <c r="R126" i="1"/>
  <c r="S126" i="1" s="1"/>
  <c r="AD120" i="1"/>
  <c r="AE120" i="1" s="1"/>
  <c r="AB121" i="1"/>
  <c r="AC121" i="1" s="1"/>
  <c r="H131" i="1"/>
  <c r="I131" i="1" s="1"/>
  <c r="P127" i="1"/>
  <c r="Q127" i="1" s="1"/>
  <c r="J130" i="1"/>
  <c r="K130" i="1" s="1"/>
  <c r="N128" i="1"/>
  <c r="O128" i="1" s="1"/>
  <c r="Z122" i="1"/>
  <c r="AA122" i="1" s="1"/>
  <c r="F133" i="1"/>
  <c r="G133" i="1" s="1"/>
  <c r="L129" i="1"/>
  <c r="M129" i="1" s="1"/>
  <c r="V124" i="1"/>
  <c r="W124" i="1" s="1"/>
  <c r="AD121" i="1" l="1"/>
  <c r="AE121" i="1" s="1"/>
  <c r="AF120" i="1"/>
  <c r="AG120" i="1" s="1"/>
  <c r="Z123" i="1"/>
  <c r="AA123" i="1" s="1"/>
  <c r="AH119" i="1"/>
  <c r="AI119" i="1" s="1"/>
  <c r="R127" i="1"/>
  <c r="S127" i="1" s="1"/>
  <c r="X124" i="1"/>
  <c r="Y124" i="1" s="1"/>
  <c r="V125" i="1"/>
  <c r="W125" i="1" s="1"/>
  <c r="L130" i="1"/>
  <c r="M130" i="1" s="1"/>
  <c r="P128" i="1"/>
  <c r="Q128" i="1" s="1"/>
  <c r="H132" i="1"/>
  <c r="I132" i="1" s="1"/>
  <c r="T126" i="1"/>
  <c r="U126" i="1" s="1"/>
  <c r="N129" i="1"/>
  <c r="O129" i="1" s="1"/>
  <c r="J131" i="1"/>
  <c r="K131" i="1" s="1"/>
  <c r="AB122" i="1"/>
  <c r="AC122" i="1" s="1"/>
  <c r="L131" i="1" l="1"/>
  <c r="M131" i="1" s="1"/>
  <c r="V126" i="1"/>
  <c r="W126" i="1" s="1"/>
  <c r="T127" i="1"/>
  <c r="U127" i="1" s="1"/>
  <c r="AB123" i="1"/>
  <c r="AC123" i="1" s="1"/>
  <c r="J132" i="1"/>
  <c r="K132" i="1" s="1"/>
  <c r="X125" i="1"/>
  <c r="Y125" i="1" s="1"/>
  <c r="N130" i="1"/>
  <c r="O130" i="1" s="1"/>
  <c r="R128" i="1"/>
  <c r="S128" i="1" s="1"/>
  <c r="AH120" i="1"/>
  <c r="AI120" i="1" s="1"/>
  <c r="H133" i="1"/>
  <c r="I133" i="1" s="1"/>
  <c r="Z124" i="1"/>
  <c r="AA124" i="1" s="1"/>
  <c r="AF121" i="1"/>
  <c r="AG121" i="1" s="1"/>
  <c r="AD122" i="1"/>
  <c r="AE122" i="1" s="1"/>
  <c r="P129" i="1"/>
  <c r="Q129" i="1" s="1"/>
  <c r="AD123" i="1" l="1"/>
  <c r="AE123" i="1" s="1"/>
  <c r="AB124" i="1"/>
  <c r="AC124" i="1" s="1"/>
  <c r="N131" i="1"/>
  <c r="O131" i="1" s="1"/>
  <c r="X126" i="1"/>
  <c r="Y126" i="1" s="1"/>
  <c r="AF122" i="1"/>
  <c r="AG122" i="1" s="1"/>
  <c r="J133" i="1"/>
  <c r="K133" i="1" s="1"/>
  <c r="Z125" i="1"/>
  <c r="AA125" i="1" s="1"/>
  <c r="AH121" i="1"/>
  <c r="AI121" i="1" s="1"/>
  <c r="V127" i="1"/>
  <c r="W127" i="1" s="1"/>
  <c r="R129" i="1"/>
  <c r="S129" i="1" s="1"/>
  <c r="L132" i="1"/>
  <c r="M132" i="1" s="1"/>
  <c r="T128" i="1"/>
  <c r="U128" i="1" s="1"/>
  <c r="P130" i="1"/>
  <c r="Q130" i="1" s="1"/>
  <c r="P131" i="1" l="1"/>
  <c r="Q131" i="1" s="1"/>
  <c r="V128" i="1"/>
  <c r="W128" i="1" s="1"/>
  <c r="T129" i="1"/>
  <c r="U129" i="1" s="1"/>
  <c r="AH122" i="1"/>
  <c r="AI122" i="1" s="1"/>
  <c r="AF123" i="1"/>
  <c r="AG123" i="1" s="1"/>
  <c r="L133" i="1"/>
  <c r="M133" i="1" s="1"/>
  <c r="X127" i="1"/>
  <c r="Y127" i="1" s="1"/>
  <c r="R130" i="1"/>
  <c r="S130" i="1" s="1"/>
  <c r="AB125" i="1"/>
  <c r="AC125" i="1" s="1"/>
  <c r="Z126" i="1"/>
  <c r="AA126" i="1" s="1"/>
  <c r="AD124" i="1"/>
  <c r="AE124" i="1" s="1"/>
  <c r="N132" i="1"/>
  <c r="O132" i="1" s="1"/>
  <c r="X128" i="1" l="1"/>
  <c r="Y128" i="1" s="1"/>
  <c r="AD125" i="1"/>
  <c r="AE125" i="1" s="1"/>
  <c r="AH123" i="1"/>
  <c r="AI123" i="1" s="1"/>
  <c r="AB126" i="1"/>
  <c r="AC126" i="1" s="1"/>
  <c r="AF124" i="1"/>
  <c r="AG124" i="1" s="1"/>
  <c r="Z127" i="1"/>
  <c r="AA127" i="1" s="1"/>
  <c r="T130" i="1"/>
  <c r="U130" i="1" s="1"/>
  <c r="P132" i="1"/>
  <c r="Q132" i="1" s="1"/>
  <c r="R131" i="1"/>
  <c r="S131" i="1" s="1"/>
  <c r="V129" i="1"/>
  <c r="W129" i="1" s="1"/>
  <c r="N133" i="1"/>
  <c r="O133" i="1" s="1"/>
  <c r="AH124" i="1" l="1"/>
  <c r="AI124" i="1" s="1"/>
  <c r="P133" i="1"/>
  <c r="Q133" i="1" s="1"/>
  <c r="V130" i="1"/>
  <c r="W130" i="1" s="1"/>
  <c r="AB127" i="1"/>
  <c r="AC127" i="1" s="1"/>
  <c r="AD126" i="1"/>
  <c r="AE126" i="1" s="1"/>
  <c r="T131" i="1"/>
  <c r="U131" i="1" s="1"/>
  <c r="X129" i="1"/>
  <c r="Y129" i="1" s="1"/>
  <c r="Z128" i="1"/>
  <c r="AA128" i="1" s="1"/>
  <c r="AF125" i="1"/>
  <c r="AG125" i="1" s="1"/>
  <c r="R132" i="1"/>
  <c r="S132" i="1" s="1"/>
  <c r="X130" i="1" l="1"/>
  <c r="Y130" i="1" s="1"/>
  <c r="AB128" i="1"/>
  <c r="AC128" i="1" s="1"/>
  <c r="V131" i="1"/>
  <c r="W131" i="1" s="1"/>
  <c r="AF126" i="1"/>
  <c r="AG126" i="1" s="1"/>
  <c r="T132" i="1"/>
  <c r="U132" i="1" s="1"/>
  <c r="AD127" i="1"/>
  <c r="AE127" i="1" s="1"/>
  <c r="R133" i="1"/>
  <c r="S133" i="1" s="1"/>
  <c r="AH125" i="1"/>
  <c r="AI125" i="1" s="1"/>
  <c r="Z129" i="1"/>
  <c r="AA129" i="1" s="1"/>
  <c r="AH126" i="1" l="1"/>
  <c r="AI126" i="1" s="1"/>
  <c r="AF127" i="1"/>
  <c r="AG127" i="1" s="1"/>
  <c r="AD128" i="1"/>
  <c r="AE128" i="1" s="1"/>
  <c r="T133" i="1"/>
  <c r="U133" i="1" s="1"/>
  <c r="V132" i="1"/>
  <c r="W132" i="1" s="1"/>
  <c r="AB129" i="1"/>
  <c r="AC129" i="1" s="1"/>
  <c r="Z130" i="1"/>
  <c r="AA130" i="1" s="1"/>
  <c r="X131" i="1"/>
  <c r="Y131" i="1" s="1"/>
  <c r="AB130" i="1" l="1"/>
  <c r="AC130" i="1" s="1"/>
  <c r="X132" i="1"/>
  <c r="Y132" i="1" s="1"/>
  <c r="Z131" i="1"/>
  <c r="AA131" i="1" s="1"/>
  <c r="V133" i="1"/>
  <c r="W133" i="1" s="1"/>
  <c r="AD129" i="1"/>
  <c r="AE129" i="1" s="1"/>
  <c r="AF128" i="1"/>
  <c r="AG128" i="1" s="1"/>
  <c r="AH127" i="1"/>
  <c r="AI127" i="1" s="1"/>
  <c r="AD130" i="1" l="1"/>
  <c r="AE130" i="1" s="1"/>
  <c r="AH128" i="1"/>
  <c r="AI128" i="1" s="1"/>
  <c r="X133" i="1"/>
  <c r="Y133" i="1" s="1"/>
  <c r="AF129" i="1"/>
  <c r="AG129" i="1" s="1"/>
  <c r="Z132" i="1"/>
  <c r="AA132" i="1" s="1"/>
  <c r="AB131" i="1"/>
  <c r="AC131" i="1" s="1"/>
  <c r="AH129" i="1" l="1"/>
  <c r="AI129" i="1" s="1"/>
  <c r="AB132" i="1"/>
  <c r="AC132" i="1" s="1"/>
  <c r="Z133" i="1"/>
  <c r="AA133" i="1" s="1"/>
  <c r="AF130" i="1"/>
  <c r="AG130" i="1" s="1"/>
  <c r="AD131" i="1"/>
  <c r="AE131" i="1" s="1"/>
  <c r="AF131" i="1" l="1"/>
  <c r="AG131" i="1" s="1"/>
  <c r="AD132" i="1"/>
  <c r="AE132" i="1" s="1"/>
  <c r="AB133" i="1"/>
  <c r="AC133" i="1" s="1"/>
  <c r="AH130" i="1"/>
  <c r="AI130" i="1" s="1"/>
  <c r="AH131" i="1" l="1"/>
  <c r="AI131" i="1" s="1"/>
  <c r="AD133" i="1"/>
  <c r="AE133" i="1" s="1"/>
  <c r="AF132" i="1"/>
  <c r="AG132" i="1" s="1"/>
  <c r="AF133" i="1" l="1"/>
  <c r="AG133" i="1" s="1"/>
  <c r="AH132" i="1"/>
  <c r="AI132" i="1" s="1"/>
  <c r="AH133" i="1" l="1"/>
  <c r="AI133" i="1" s="1"/>
</calcChain>
</file>

<file path=xl/sharedStrings.xml><?xml version="1.0" encoding="utf-8"?>
<sst xmlns="http://schemas.openxmlformats.org/spreadsheetml/2006/main" count="3829" uniqueCount="19">
  <si>
    <t>Smallest Debt</t>
  </si>
  <si>
    <t>Largest Debt</t>
  </si>
  <si>
    <t>Credit Card</t>
  </si>
  <si>
    <t>Monthly Extra</t>
  </si>
  <si>
    <t>One-Time Start-up</t>
  </si>
  <si>
    <t>Balance</t>
  </si>
  <si>
    <t>Minimum Payment</t>
  </si>
  <si>
    <t>Month</t>
  </si>
  <si>
    <t>Payment</t>
  </si>
  <si>
    <t>Interest Rate</t>
  </si>
  <si>
    <t>(beyond minimum debt payments)</t>
  </si>
  <si>
    <t>The Debt Snowball</t>
  </si>
  <si>
    <t>Student Loan</t>
  </si>
  <si>
    <t xml:space="preserve"> $-  </t>
  </si>
  <si>
    <t xml:space="preserve"> Balance </t>
  </si>
  <si>
    <t>TOTAL =</t>
  </si>
  <si>
    <t>Total Monthly =</t>
  </si>
  <si>
    <t>Car</t>
  </si>
  <si>
    <t xml:space="preserve">Addtl Debt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</si>
</sst>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22">
    <font>
      <sz val="11"/>
      <color theme="1"/>
      <name val="Calibri"/>
      <family val="2"/>
      <scheme val="minor"/>
    </font>
    <font>
      <sz val="12"/>
      <color theme="1"/>
      <name val="Calibri"/>
      <family val="2"/>
      <scheme val="minor"/>
    </font>
    <font>
      <sz val="11"/>
      <color theme="1"/>
      <name val="Calibri"/>
      <family val="2"/>
      <scheme val="minor"/>
    </font>
    <font>
      <b/>
      <sz val="12"/>
      <color theme="1"/>
      <name val="Calibri"/>
      <family val="2"/>
      <scheme val="minor"/>
    </font>
    <font>
      <b/>
      <u/>
      <sz val="11"/>
      <color theme="1"/>
      <name val="Calibri"/>
      <family val="2"/>
      <scheme val="minor"/>
    </font>
    <font>
      <u/>
      <sz val="11"/>
      <color theme="1"/>
      <name val="Calibri"/>
      <family val="2"/>
      <scheme val="minor"/>
    </font>
    <font>
      <u/>
      <sz val="11"/>
      <color theme="10"/>
      <name val="Calibri"/>
      <family val="2"/>
      <scheme val="minor"/>
    </font>
    <font>
      <u/>
      <sz val="11"/>
      <color rgb="FF000000"/>
      <name val="Calibri"/>
      <family val="2"/>
      <scheme val="minor"/>
    </font>
    <font>
      <sz val="11"/>
      <color rgb="FF000000"/>
      <name val="Calibri"/>
      <family val="2"/>
      <scheme val="minor"/>
    </font>
    <font>
      <b/>
      <u/>
      <sz val="11"/>
      <color rgb="FF000000"/>
      <name val="Calibri"/>
      <family val="2"/>
      <scheme val="minor"/>
    </font>
    <font>
      <b/>
      <u val="singleAccounting"/>
      <sz val="11"/>
      <color theme="1"/>
      <name val="Calibri"/>
      <scheme val="minor"/>
    </font>
    <font>
      <sz val="8"/>
      <name val="Calibri"/>
      <family val="2"/>
      <scheme val="minor"/>
    </font>
    <font>
      <sz val="11"/>
      <name val="Calibri"/>
      <scheme val="minor"/>
    </font>
    <font>
      <u/>
      <sz val="11"/>
      <color theme="11"/>
      <name val="Calibri"/>
      <family val="2"/>
      <scheme val="minor"/>
    </font>
    <font>
      <sz val="26"/>
      <color rgb="FF211A55"/>
      <name val="Arial Black"/>
      <family val="2"/>
    </font>
    <font>
      <sz val="11"/>
      <color rgb="FF9F8749"/>
      <name val="Calibri"/>
      <family val="2"/>
      <scheme val="minor"/>
    </font>
    <font>
      <b/>
      <sz val="18"/>
      <color rgb="FF9F8749"/>
      <name val="Calibri"/>
      <family val="2"/>
      <scheme val="minor"/>
    </font>
    <font>
      <b/>
      <u/>
      <sz val="12"/>
      <color rgb="FF9F8749"/>
      <name val="Calibri"/>
      <family val="2"/>
      <scheme val="minor"/>
    </font>
    <font>
      <sz val="12"/>
      <color rgb="FF9F8749"/>
      <name val="Calibri"/>
      <family val="2"/>
      <scheme val="minor"/>
    </font>
    <font>
      <b/>
      <sz val="11"/>
      <color rgb="FF9F8749"/>
      <name val="Calibri"/>
      <family val="2"/>
      <scheme val="minor"/>
    </font>
    <font>
      <b/>
      <sz val="18"/>
      <color rgb="FF211A55"/>
      <name val="Calibri"/>
      <family val="2"/>
      <scheme val="minor"/>
    </font>
    <font>
      <sz val="11"/>
      <color rgb="FF211A55"/>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rgb="FF9F8749"/>
        <bgColor indexed="64"/>
      </patternFill>
    </fill>
    <fill>
      <patternFill patternType="solid">
        <fgColor theme="0" tint="-0.249977111117893"/>
        <bgColor indexed="64"/>
      </patternFill>
    </fill>
    <fill>
      <patternFill patternType="solid">
        <fgColor theme="0" tint="-0.14999847407452621"/>
        <bgColor indexed="64"/>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diagonal/>
    </border>
    <border>
      <left/>
      <right style="thin">
        <color auto="1"/>
      </right>
      <top/>
      <bottom/>
      <diagonal/>
    </border>
    <border>
      <left/>
      <right style="thin">
        <color auto="1"/>
      </right>
      <top style="medium">
        <color auto="1"/>
      </top>
      <bottom/>
      <diagonal/>
    </border>
    <border>
      <left style="thin">
        <color auto="1"/>
      </left>
      <right/>
      <top style="medium">
        <color auto="1"/>
      </top>
      <bottom/>
      <diagonal/>
    </border>
    <border>
      <left/>
      <right style="thin">
        <color auto="1"/>
      </right>
      <top/>
      <bottom style="medium">
        <color auto="1"/>
      </bottom>
      <diagonal/>
    </border>
    <border>
      <left style="thin">
        <color auto="1"/>
      </left>
      <right/>
      <top/>
      <bottom style="medium">
        <color auto="1"/>
      </bottom>
      <diagonal/>
    </border>
    <border>
      <left/>
      <right/>
      <top/>
      <bottom style="thin">
        <color indexed="64"/>
      </bottom>
      <diagonal/>
    </border>
  </borders>
  <cellStyleXfs count="13">
    <xf numFmtId="0" fontId="0" fillId="0" borderId="0"/>
    <xf numFmtId="44" fontId="2" fillId="0" borderId="0" applyFon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76">
    <xf numFmtId="0" fontId="0" fillId="0" borderId="0" xfId="0"/>
    <xf numFmtId="44" fontId="0" fillId="0" borderId="0" xfId="1" applyFont="1"/>
    <xf numFmtId="44" fontId="0" fillId="0" borderId="0" xfId="0" applyNumberFormat="1"/>
    <xf numFmtId="0" fontId="0" fillId="0" borderId="0" xfId="0" applyAlignment="1">
      <alignment horizontal="center"/>
    </xf>
    <xf numFmtId="0" fontId="0" fillId="0" borderId="4" xfId="0" applyBorder="1"/>
    <xf numFmtId="44" fontId="0" fillId="0" borderId="0" xfId="1" applyFont="1" applyBorder="1"/>
    <xf numFmtId="0" fontId="0" fillId="0" borderId="0" xfId="0" applyBorder="1"/>
    <xf numFmtId="0" fontId="0" fillId="0" borderId="5" xfId="0" applyBorder="1"/>
    <xf numFmtId="0" fontId="0" fillId="0" borderId="6" xfId="0" applyBorder="1"/>
    <xf numFmtId="0" fontId="4" fillId="0" borderId="0" xfId="0" applyFont="1" applyAlignment="1">
      <alignment horizontal="center" vertical="center"/>
    </xf>
    <xf numFmtId="0" fontId="4" fillId="0" borderId="0" xfId="0" applyFont="1" applyAlignment="1">
      <alignment horizontal="left" vertical="center"/>
    </xf>
    <xf numFmtId="44" fontId="4" fillId="0" borderId="0" xfId="1" applyFont="1" applyAlignment="1">
      <alignment horizontal="left" vertical="center"/>
    </xf>
    <xf numFmtId="0" fontId="0" fillId="0" borderId="1" xfId="0" applyBorder="1"/>
    <xf numFmtId="0" fontId="3" fillId="0" borderId="2" xfId="0" applyFont="1" applyBorder="1" applyAlignment="1">
      <alignment horizontal="right"/>
    </xf>
    <xf numFmtId="0" fontId="0" fillId="0" borderId="2" xfId="0" applyBorder="1"/>
    <xf numFmtId="0" fontId="0" fillId="0" borderId="3" xfId="0" applyBorder="1"/>
    <xf numFmtId="0" fontId="3" fillId="0" borderId="6" xfId="0" applyFont="1" applyBorder="1" applyAlignment="1">
      <alignment horizontal="right"/>
    </xf>
    <xf numFmtId="0" fontId="0" fillId="0" borderId="7" xfId="0" applyBorder="1"/>
    <xf numFmtId="0" fontId="0" fillId="0" borderId="8" xfId="0" applyBorder="1"/>
    <xf numFmtId="0" fontId="0" fillId="0" borderId="13" xfId="0" applyBorder="1"/>
    <xf numFmtId="44" fontId="5" fillId="0" borderId="3" xfId="1" applyFont="1" applyBorder="1"/>
    <xf numFmtId="44" fontId="6" fillId="0" borderId="0" xfId="3" applyNumberFormat="1" applyAlignment="1">
      <alignment horizontal="right"/>
    </xf>
    <xf numFmtId="44" fontId="5" fillId="0" borderId="10" xfId="1" applyFont="1" applyBorder="1"/>
    <xf numFmtId="44" fontId="1" fillId="0" borderId="10" xfId="1" applyFont="1" applyBorder="1" applyAlignment="1">
      <alignment horizontal="center"/>
    </xf>
    <xf numFmtId="44" fontId="2" fillId="0" borderId="10" xfId="1" applyFont="1" applyBorder="1"/>
    <xf numFmtId="44" fontId="2" fillId="0" borderId="10" xfId="1" applyFont="1" applyBorder="1" applyAlignment="1">
      <alignment horizontal="center"/>
    </xf>
    <xf numFmtId="44" fontId="7" fillId="0" borderId="3" xfId="0" applyNumberFormat="1" applyFont="1" applyBorder="1"/>
    <xf numFmtId="0" fontId="8" fillId="0" borderId="8" xfId="0" applyFont="1" applyBorder="1"/>
    <xf numFmtId="0" fontId="8" fillId="0" borderId="13" xfId="0" applyFont="1" applyBorder="1"/>
    <xf numFmtId="0" fontId="8" fillId="0" borderId="0" xfId="0" applyFont="1"/>
    <xf numFmtId="44" fontId="8" fillId="0" borderId="0" xfId="0" applyNumberFormat="1" applyFont="1"/>
    <xf numFmtId="0" fontId="9" fillId="0" borderId="0" xfId="0" applyFont="1" applyAlignment="1">
      <alignment horizontal="left" vertical="center"/>
    </xf>
    <xf numFmtId="44" fontId="9" fillId="0" borderId="0" xfId="0" applyNumberFormat="1" applyFont="1" applyAlignment="1">
      <alignment horizontal="left" vertical="center"/>
    </xf>
    <xf numFmtId="44" fontId="10" fillId="0" borderId="0" xfId="1" applyFont="1"/>
    <xf numFmtId="0" fontId="4" fillId="0" borderId="0" xfId="0" applyFont="1"/>
    <xf numFmtId="44" fontId="0" fillId="0" borderId="0" xfId="1" applyFont="1" applyFill="1"/>
    <xf numFmtId="0" fontId="0" fillId="2" borderId="0" xfId="0" applyFill="1" applyAlignment="1">
      <alignment horizontal="center"/>
    </xf>
    <xf numFmtId="44" fontId="0" fillId="2" borderId="0" xfId="0" applyNumberFormat="1" applyFill="1"/>
    <xf numFmtId="44" fontId="0" fillId="2" borderId="0" xfId="1" applyFont="1" applyFill="1"/>
    <xf numFmtId="44" fontId="8" fillId="2" borderId="0" xfId="0" applyNumberFormat="1" applyFont="1" applyFill="1"/>
    <xf numFmtId="0" fontId="0" fillId="2" borderId="0" xfId="0" applyFill="1"/>
    <xf numFmtId="0" fontId="14" fillId="0" borderId="0" xfId="0" applyFont="1" applyAlignment="1">
      <alignment horizontal="center" vertical="top"/>
    </xf>
    <xf numFmtId="0" fontId="0" fillId="3" borderId="0" xfId="0" applyFill="1" applyAlignment="1">
      <alignment horizontal="center"/>
    </xf>
    <xf numFmtId="44" fontId="0" fillId="3" borderId="0" xfId="1" applyFont="1" applyFill="1"/>
    <xf numFmtId="44" fontId="8" fillId="3" borderId="0" xfId="0" applyNumberFormat="1" applyFont="1" applyFill="1"/>
    <xf numFmtId="0" fontId="0" fillId="3" borderId="0" xfId="0" applyFill="1"/>
    <xf numFmtId="0" fontId="0" fillId="4" borderId="0" xfId="0" applyFill="1" applyAlignment="1">
      <alignment horizontal="center"/>
    </xf>
    <xf numFmtId="44" fontId="12" fillId="4" borderId="0" xfId="0" applyNumberFormat="1" applyFont="1" applyFill="1"/>
    <xf numFmtId="44" fontId="0" fillId="4" borderId="0" xfId="1" applyFont="1" applyFill="1"/>
    <xf numFmtId="44" fontId="12" fillId="4" borderId="0" xfId="1" applyFont="1" applyFill="1"/>
    <xf numFmtId="44" fontId="8" fillId="4" borderId="0" xfId="0" applyNumberFormat="1" applyFont="1" applyFill="1"/>
    <xf numFmtId="0" fontId="0" fillId="4" borderId="0" xfId="0" applyFill="1"/>
    <xf numFmtId="44" fontId="0" fillId="5" borderId="2" xfId="1" applyFont="1" applyFill="1" applyBorder="1"/>
    <xf numFmtId="44" fontId="0" fillId="5" borderId="6" xfId="1" applyFont="1" applyFill="1" applyBorder="1"/>
    <xf numFmtId="44" fontId="0" fillId="5" borderId="9" xfId="1" applyFont="1" applyFill="1" applyBorder="1"/>
    <xf numFmtId="164" fontId="0" fillId="5" borderId="12" xfId="2" applyNumberFormat="1" applyFont="1" applyFill="1" applyBorder="1"/>
    <xf numFmtId="44" fontId="15" fillId="5" borderId="9" xfId="1" applyFont="1" applyFill="1" applyBorder="1"/>
    <xf numFmtId="164" fontId="15" fillId="5" borderId="12" xfId="2" applyNumberFormat="1" applyFont="1" applyFill="1" applyBorder="1"/>
    <xf numFmtId="44" fontId="0" fillId="5" borderId="0" xfId="1" applyFont="1" applyFill="1" applyBorder="1"/>
    <xf numFmtId="164" fontId="0" fillId="5" borderId="6" xfId="2" applyNumberFormat="1" applyFont="1" applyFill="1" applyBorder="1"/>
    <xf numFmtId="44" fontId="0" fillId="3" borderId="0" xfId="0" applyNumberFormat="1" applyFill="1"/>
    <xf numFmtId="0" fontId="0" fillId="0" borderId="0" xfId="0" applyFill="1" applyAlignment="1">
      <alignment horizontal="center"/>
    </xf>
    <xf numFmtId="44" fontId="0" fillId="0" borderId="0" xfId="0" applyNumberFormat="1" applyFill="1"/>
    <xf numFmtId="44" fontId="8" fillId="0" borderId="0" xfId="0" applyNumberFormat="1" applyFont="1" applyFill="1"/>
    <xf numFmtId="0" fontId="0" fillId="0" borderId="0" xfId="0" applyFill="1"/>
    <xf numFmtId="0" fontId="16" fillId="0" borderId="0" xfId="0" applyFont="1" applyBorder="1" applyAlignment="1">
      <alignment vertical="center"/>
    </xf>
    <xf numFmtId="0" fontId="17" fillId="0" borderId="1" xfId="0" applyFont="1" applyBorder="1" applyAlignment="1">
      <alignment horizontal="center"/>
    </xf>
    <xf numFmtId="0" fontId="17" fillId="0" borderId="11" xfId="0" applyFont="1" applyBorder="1" applyAlignment="1">
      <alignment horizontal="center"/>
    </xf>
    <xf numFmtId="44" fontId="15" fillId="0" borderId="10" xfId="1" applyFont="1" applyBorder="1" applyAlignment="1">
      <alignment horizontal="center"/>
    </xf>
    <xf numFmtId="44" fontId="18" fillId="0" borderId="10" xfId="1" applyFont="1" applyBorder="1"/>
    <xf numFmtId="44" fontId="18" fillId="0" borderId="10" xfId="1" applyFont="1" applyBorder="1" applyAlignment="1">
      <alignment horizontal="center"/>
    </xf>
    <xf numFmtId="44" fontId="19" fillId="0" borderId="10" xfId="1" applyFont="1" applyBorder="1" applyAlignment="1">
      <alignment horizontal="center"/>
    </xf>
    <xf numFmtId="0" fontId="20" fillId="0" borderId="14" xfId="0" applyFont="1" applyBorder="1" applyAlignment="1">
      <alignment vertical="center"/>
    </xf>
    <xf numFmtId="44" fontId="21" fillId="0" borderId="14" xfId="1" applyFont="1" applyBorder="1"/>
    <xf numFmtId="0" fontId="21" fillId="0" borderId="14" xfId="0" applyFont="1" applyBorder="1"/>
    <xf numFmtId="0" fontId="17" fillId="0" borderId="11" xfId="0" applyFont="1" applyBorder="1"/>
  </cellXfs>
  <cellStyles count="13">
    <cellStyle name="Currency" xfId="1" builtinId="4"/>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Hyperlink" xfId="3" builtinId="8"/>
    <cellStyle name="Normal" xfId="0" builtinId="0"/>
    <cellStyle name="Percent" xfId="2" builtinId="5"/>
  </cellStyles>
  <dxfs count="0"/>
  <tableStyles count="0" defaultTableStyle="TableStyleMedium2" defaultPivotStyle="PivotStyleLight16"/>
  <colors>
    <mruColors>
      <color rgb="FF211A55"/>
      <color rgb="FF9F87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152401</xdr:colOff>
      <xdr:row>0</xdr:row>
      <xdr:rowOff>117006</xdr:rowOff>
    </xdr:from>
    <xdr:to>
      <xdr:col>16</xdr:col>
      <xdr:colOff>495300</xdr:colOff>
      <xdr:row>4</xdr:row>
      <xdr:rowOff>66009</xdr:rowOff>
    </xdr:to>
    <xdr:pic>
      <xdr:nvPicPr>
        <xdr:cNvPr id="2" name="Picture 1">
          <a:extLst>
            <a:ext uri="{FF2B5EF4-FFF2-40B4-BE49-F238E27FC236}">
              <a16:creationId xmlns:a16="http://schemas.microsoft.com/office/drawing/2014/main" id="{F7A4A287-E6F0-407B-86E7-164AA02D0168}"/>
            </a:ext>
          </a:extLst>
        </xdr:cNvPr>
        <xdr:cNvPicPr>
          <a:picLocks noChangeAspect="1"/>
        </xdr:cNvPicPr>
      </xdr:nvPicPr>
      <xdr:blipFill>
        <a:blip xmlns:r="http://schemas.openxmlformats.org/officeDocument/2006/relationships" r:embed="rId1"/>
        <a:stretch>
          <a:fillRect/>
        </a:stretch>
      </xdr:blipFill>
      <xdr:spPr>
        <a:xfrm>
          <a:off x="15601951" y="117006"/>
          <a:ext cx="1552574" cy="777678"/>
        </a:xfrm>
        <a:prstGeom prst="rect">
          <a:avLst/>
        </a:prstGeom>
      </xdr:spPr>
    </xdr:pic>
    <xdr:clientData/>
  </xdr:twoCellAnchor>
  <xdr:twoCellAnchor>
    <xdr:from>
      <xdr:col>3</xdr:col>
      <xdr:colOff>133350</xdr:colOff>
      <xdr:row>5</xdr:row>
      <xdr:rowOff>123825</xdr:rowOff>
    </xdr:from>
    <xdr:to>
      <xdr:col>11</xdr:col>
      <xdr:colOff>742950</xdr:colOff>
      <xdr:row>5</xdr:row>
      <xdr:rowOff>161925</xdr:rowOff>
    </xdr:to>
    <xdr:cxnSp macro="">
      <xdr:nvCxnSpPr>
        <xdr:cNvPr id="4" name="Straight Arrow Connector 3">
          <a:extLst>
            <a:ext uri="{FF2B5EF4-FFF2-40B4-BE49-F238E27FC236}">
              <a16:creationId xmlns:a16="http://schemas.microsoft.com/office/drawing/2014/main" id="{94E87E1B-E0BD-48C6-A694-57824F1315B4}"/>
            </a:ext>
          </a:extLst>
        </xdr:cNvPr>
        <xdr:cNvCxnSpPr/>
      </xdr:nvCxnSpPr>
      <xdr:spPr>
        <a:xfrm>
          <a:off x="2743200" y="1247775"/>
          <a:ext cx="9286875" cy="38100"/>
        </a:xfrm>
        <a:prstGeom prst="straightConnector1">
          <a:avLst/>
        </a:prstGeom>
        <a:ln w="28575">
          <a:solidFill>
            <a:srgbClr val="211A5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133"/>
  <sheetViews>
    <sheetView tabSelected="1" workbookViewId="0">
      <pane xSplit="1" topLeftCell="B1" activePane="topRight" state="frozen"/>
      <selection activeCell="A2" sqref="A2"/>
      <selection pane="topRight" activeCell="B5" sqref="B5"/>
    </sheetView>
  </sheetViews>
  <sheetFormatPr defaultColWidth="8.85546875" defaultRowHeight="15"/>
  <cols>
    <col min="1" max="1" width="7.28515625" style="3" customWidth="1"/>
    <col min="2" max="2" width="17.85546875" customWidth="1"/>
    <col min="3" max="3" width="14" style="1" customWidth="1"/>
    <col min="4" max="4" width="19.7109375" customWidth="1"/>
    <col min="5" max="5" width="12.7109375" style="1" customWidth="1"/>
    <col min="6" max="6" width="18.140625" bestFit="1" customWidth="1"/>
    <col min="7" max="7" width="14.140625" style="1" customWidth="1"/>
    <col min="8" max="8" width="18.140625" bestFit="1" customWidth="1"/>
    <col min="9" max="9" width="15.28515625" style="1" customWidth="1"/>
    <col min="10" max="10" width="18.140625" bestFit="1" customWidth="1"/>
    <col min="11" max="11" width="13.85546875" style="1" customWidth="1"/>
    <col min="12" max="12" width="18.140625" bestFit="1" customWidth="1"/>
    <col min="13" max="13" width="14" style="1" customWidth="1"/>
    <col min="14" max="14" width="18.140625" bestFit="1" customWidth="1"/>
    <col min="15" max="15" width="12.140625" bestFit="1" customWidth="1"/>
    <col min="16" max="16" width="18.140625" bestFit="1" customWidth="1"/>
    <col min="17" max="17" width="12.42578125" bestFit="1" customWidth="1"/>
    <col min="18" max="18" width="18.140625" bestFit="1" customWidth="1"/>
    <col min="19" max="19" width="13.7109375" bestFit="1" customWidth="1"/>
    <col min="20" max="20" width="18.140625" bestFit="1" customWidth="1"/>
    <col min="21" max="21" width="12.140625" bestFit="1" customWidth="1"/>
    <col min="22" max="22" width="18.140625" bestFit="1" customWidth="1"/>
    <col min="23" max="23" width="12.140625" bestFit="1" customWidth="1"/>
    <col min="24" max="24" width="18.140625" bestFit="1" customWidth="1"/>
    <col min="25" max="25" width="12.140625" bestFit="1" customWidth="1"/>
    <col min="26" max="26" width="18.140625" bestFit="1" customWidth="1"/>
    <col min="27" max="27" width="12.140625" bestFit="1" customWidth="1"/>
    <col min="28" max="28" width="18.140625" bestFit="1" customWidth="1"/>
    <col min="29" max="29" width="12.140625" bestFit="1" customWidth="1"/>
    <col min="30" max="30" width="18.140625" bestFit="1" customWidth="1"/>
    <col min="31" max="31" width="12.140625" bestFit="1" customWidth="1"/>
    <col min="32" max="32" width="18.140625" bestFit="1" customWidth="1"/>
    <col min="33" max="33" width="12.140625" bestFit="1" customWidth="1"/>
    <col min="34" max="34" width="18.140625" customWidth="1"/>
    <col min="35" max="35" width="12.140625" customWidth="1"/>
    <col min="36" max="36" width="15.7109375" bestFit="1" customWidth="1"/>
    <col min="37" max="37" width="14.85546875" customWidth="1"/>
    <col min="38" max="38" width="18.140625" customWidth="1"/>
    <col min="39" max="39" width="15.7109375" customWidth="1"/>
    <col min="40" max="40" width="15.7109375" bestFit="1" customWidth="1"/>
    <col min="41" max="41" width="9.140625" bestFit="1" customWidth="1"/>
    <col min="42" max="42" width="15.7109375" bestFit="1" customWidth="1"/>
    <col min="43" max="43" width="9.140625" bestFit="1" customWidth="1"/>
    <col min="44" max="44" width="15.7109375" bestFit="1" customWidth="1"/>
    <col min="45" max="45" width="9.140625" bestFit="1" customWidth="1"/>
    <col min="46" max="46" width="15.7109375" bestFit="1" customWidth="1"/>
    <col min="47" max="47" width="9.140625" bestFit="1" customWidth="1"/>
    <col min="48" max="48" width="15.7109375" bestFit="1" customWidth="1"/>
    <col min="49" max="49" width="9.140625" bestFit="1" customWidth="1"/>
    <col min="50" max="50" width="15.7109375" bestFit="1" customWidth="1"/>
    <col min="51" max="51" width="9.140625" bestFit="1" customWidth="1"/>
    <col min="52" max="52" width="15.7109375" bestFit="1" customWidth="1"/>
    <col min="53" max="53" width="9.140625" bestFit="1" customWidth="1"/>
    <col min="54" max="54" width="15.7109375" bestFit="1" customWidth="1"/>
    <col min="55" max="55" width="9.140625" bestFit="1" customWidth="1"/>
    <col min="56" max="56" width="15.7109375" bestFit="1" customWidth="1"/>
    <col min="57" max="57" width="9.140625" bestFit="1" customWidth="1"/>
    <col min="58" max="58" width="15.7109375" bestFit="1" customWidth="1"/>
    <col min="59" max="59" width="9.140625" bestFit="1" customWidth="1"/>
    <col min="60" max="60" width="15.7109375" bestFit="1" customWidth="1"/>
    <col min="61" max="61" width="9.140625" bestFit="1" customWidth="1"/>
    <col min="62" max="62" width="15.7109375" bestFit="1" customWidth="1"/>
    <col min="63" max="63" width="9.140625" bestFit="1" customWidth="1"/>
    <col min="64" max="64" width="15.7109375" bestFit="1" customWidth="1"/>
    <col min="65" max="65" width="9.140625" bestFit="1" customWidth="1"/>
  </cols>
  <sheetData>
    <row r="1" spans="1:65" ht="15.75" thickBot="1"/>
    <row r="2" spans="1:65" ht="18">
      <c r="B2" s="41" t="s">
        <v>11</v>
      </c>
      <c r="C2" s="41"/>
      <c r="D2" s="41"/>
      <c r="F2" s="12"/>
      <c r="G2" s="13" t="s">
        <v>3</v>
      </c>
      <c r="H2" s="52">
        <v>0</v>
      </c>
      <c r="I2" s="14" t="s">
        <v>10</v>
      </c>
      <c r="J2" s="15"/>
      <c r="K2" s="33" t="s">
        <v>15</v>
      </c>
      <c r="L2" s="2">
        <f>SUM(C9,E9,G9,I9,K9,M9,O9,Q9,S9)</f>
        <v>0</v>
      </c>
      <c r="M2" s="21"/>
      <c r="N2" s="34" t="s">
        <v>16</v>
      </c>
      <c r="O2" s="2">
        <f>SUM(C10,E10,G10,I10,K10,M10,O10,Q10,S10)</f>
        <v>0</v>
      </c>
    </row>
    <row r="3" spans="1:65" ht="16.5" thickBot="1">
      <c r="B3" s="41"/>
      <c r="C3" s="41"/>
      <c r="D3" s="41"/>
      <c r="F3" s="7"/>
      <c r="G3" s="16" t="s">
        <v>4</v>
      </c>
      <c r="H3" s="53">
        <v>0</v>
      </c>
      <c r="I3" s="8"/>
      <c r="J3" s="17"/>
    </row>
    <row r="5" spans="1:65" ht="23.25">
      <c r="F5" s="65"/>
      <c r="H5" s="2">
        <f>C10+E10+G10+I10+K10+M10+O10+H2</f>
        <v>0</v>
      </c>
      <c r="L5" s="65"/>
    </row>
    <row r="6" spans="1:65" ht="23.25">
      <c r="B6" s="72" t="s">
        <v>0</v>
      </c>
      <c r="C6" s="73"/>
      <c r="F6" s="65"/>
      <c r="H6" s="2"/>
      <c r="L6" s="65"/>
      <c r="M6" s="72" t="s">
        <v>1</v>
      </c>
      <c r="N6" s="74"/>
    </row>
    <row r="7" spans="1:65" ht="15.75" thickBot="1"/>
    <row r="8" spans="1:65" ht="15.75">
      <c r="B8" s="66" t="s">
        <v>2</v>
      </c>
      <c r="C8" s="71"/>
      <c r="D8" s="67" t="s">
        <v>2</v>
      </c>
      <c r="E8" s="68"/>
      <c r="F8" s="67" t="s">
        <v>2</v>
      </c>
      <c r="G8" s="68"/>
      <c r="H8" s="67" t="s">
        <v>2</v>
      </c>
      <c r="I8" s="69"/>
      <c r="J8" s="67" t="s">
        <v>17</v>
      </c>
      <c r="K8" s="70"/>
      <c r="L8" s="67" t="s">
        <v>12</v>
      </c>
      <c r="M8" s="70"/>
      <c r="N8" s="75" t="s">
        <v>18</v>
      </c>
      <c r="O8" s="23"/>
      <c r="P8" s="75" t="s">
        <v>18</v>
      </c>
      <c r="Q8" s="24"/>
      <c r="R8" s="75" t="s">
        <v>18</v>
      </c>
      <c r="S8" s="25"/>
      <c r="T8" s="75" t="s">
        <v>18</v>
      </c>
      <c r="U8" s="22"/>
      <c r="V8" s="75" t="s">
        <v>18</v>
      </c>
      <c r="W8" s="22"/>
      <c r="X8" s="75" t="s">
        <v>18</v>
      </c>
      <c r="Y8" s="22"/>
      <c r="Z8" s="75" t="s">
        <v>18</v>
      </c>
      <c r="AA8" s="22"/>
      <c r="AB8" s="75" t="s">
        <v>18</v>
      </c>
      <c r="AC8" s="22"/>
      <c r="AD8" s="75" t="s">
        <v>18</v>
      </c>
      <c r="AE8" s="22"/>
      <c r="AF8" s="75" t="s">
        <v>18</v>
      </c>
      <c r="AG8" s="20"/>
      <c r="AH8" s="75" t="s">
        <v>18</v>
      </c>
      <c r="AI8" s="20"/>
      <c r="AJ8" s="75" t="s">
        <v>18</v>
      </c>
      <c r="AK8" s="26"/>
      <c r="AL8" s="75" t="s">
        <v>18</v>
      </c>
      <c r="AM8" s="26"/>
      <c r="AN8" s="75" t="s">
        <v>18</v>
      </c>
      <c r="AO8" s="26"/>
      <c r="AP8" s="75" t="s">
        <v>18</v>
      </c>
      <c r="AQ8" s="26"/>
      <c r="AR8" s="75" t="s">
        <v>18</v>
      </c>
      <c r="AS8" s="26"/>
      <c r="AT8" s="75" t="s">
        <v>18</v>
      </c>
      <c r="AU8" s="26"/>
      <c r="AV8" s="75" t="s">
        <v>18</v>
      </c>
      <c r="AW8" s="26"/>
      <c r="AX8" s="75" t="s">
        <v>18</v>
      </c>
      <c r="AY8" s="26"/>
      <c r="AZ8" s="75" t="s">
        <v>18</v>
      </c>
      <c r="BA8" s="26"/>
      <c r="BB8" s="75" t="s">
        <v>18</v>
      </c>
      <c r="BC8" s="26"/>
      <c r="BD8" s="75" t="s">
        <v>18</v>
      </c>
      <c r="BE8" s="26"/>
      <c r="BF8" s="75" t="s">
        <v>18</v>
      </c>
      <c r="BG8" s="26"/>
      <c r="BH8" s="75" t="s">
        <v>18</v>
      </c>
      <c r="BI8" s="26"/>
      <c r="BJ8" s="75" t="s">
        <v>18</v>
      </c>
      <c r="BK8" s="26"/>
      <c r="BL8" s="75" t="s">
        <v>18</v>
      </c>
      <c r="BM8" s="26"/>
    </row>
    <row r="9" spans="1:65">
      <c r="B9" s="4" t="s">
        <v>5</v>
      </c>
      <c r="C9" s="54"/>
      <c r="D9" s="18" t="s">
        <v>5</v>
      </c>
      <c r="E9" s="56"/>
      <c r="F9" s="18" t="s">
        <v>5</v>
      </c>
      <c r="G9" s="54"/>
      <c r="H9" s="18" t="s">
        <v>5</v>
      </c>
      <c r="I9" s="54"/>
      <c r="J9" s="18" t="s">
        <v>5</v>
      </c>
      <c r="K9" s="54"/>
      <c r="L9" s="6" t="s">
        <v>5</v>
      </c>
      <c r="M9" s="58"/>
      <c r="N9" s="18" t="s">
        <v>5</v>
      </c>
      <c r="O9" s="54"/>
      <c r="P9" s="18" t="s">
        <v>5</v>
      </c>
      <c r="Q9" s="54"/>
      <c r="R9" s="18" t="s">
        <v>5</v>
      </c>
      <c r="S9" s="54"/>
      <c r="T9" s="18" t="s">
        <v>5</v>
      </c>
      <c r="U9" s="54"/>
      <c r="V9" s="18" t="s">
        <v>5</v>
      </c>
      <c r="W9" s="54">
        <v>0</v>
      </c>
      <c r="X9" s="18" t="s">
        <v>5</v>
      </c>
      <c r="Y9" s="54">
        <v>0</v>
      </c>
      <c r="Z9" s="18" t="s">
        <v>5</v>
      </c>
      <c r="AA9" s="54">
        <v>0</v>
      </c>
      <c r="AB9" s="18" t="s">
        <v>5</v>
      </c>
      <c r="AC9" s="54">
        <v>0</v>
      </c>
      <c r="AD9" s="18" t="s">
        <v>5</v>
      </c>
      <c r="AE9" s="54">
        <v>0</v>
      </c>
      <c r="AF9" s="18" t="s">
        <v>5</v>
      </c>
      <c r="AG9" s="54">
        <v>0</v>
      </c>
      <c r="AH9" s="18" t="s">
        <v>5</v>
      </c>
      <c r="AI9" s="54">
        <v>0</v>
      </c>
      <c r="AJ9" s="27" t="s">
        <v>5</v>
      </c>
      <c r="AK9" s="54">
        <v>0</v>
      </c>
      <c r="AL9" s="27" t="s">
        <v>5</v>
      </c>
      <c r="AM9" s="54" t="s">
        <v>13</v>
      </c>
      <c r="AN9" s="27" t="s">
        <v>5</v>
      </c>
      <c r="AO9" s="54" t="s">
        <v>13</v>
      </c>
      <c r="AP9" s="27" t="s">
        <v>5</v>
      </c>
      <c r="AQ9" s="54" t="s">
        <v>13</v>
      </c>
      <c r="AR9" s="27" t="s">
        <v>5</v>
      </c>
      <c r="AS9" s="54" t="s">
        <v>13</v>
      </c>
      <c r="AT9" s="27" t="s">
        <v>5</v>
      </c>
      <c r="AU9" s="54" t="s">
        <v>13</v>
      </c>
      <c r="AV9" s="27" t="s">
        <v>5</v>
      </c>
      <c r="AW9" s="54" t="s">
        <v>13</v>
      </c>
      <c r="AX9" s="27" t="s">
        <v>5</v>
      </c>
      <c r="AY9" s="54" t="s">
        <v>13</v>
      </c>
      <c r="AZ9" s="27" t="s">
        <v>5</v>
      </c>
      <c r="BA9" s="54" t="s">
        <v>13</v>
      </c>
      <c r="BB9" s="27" t="s">
        <v>5</v>
      </c>
      <c r="BC9" s="54" t="s">
        <v>13</v>
      </c>
      <c r="BD9" s="27" t="s">
        <v>5</v>
      </c>
      <c r="BE9" s="54" t="s">
        <v>13</v>
      </c>
      <c r="BF9" s="27" t="s">
        <v>5</v>
      </c>
      <c r="BG9" s="54" t="s">
        <v>13</v>
      </c>
      <c r="BH9" s="27" t="s">
        <v>5</v>
      </c>
      <c r="BI9" s="54" t="s">
        <v>13</v>
      </c>
      <c r="BJ9" s="27" t="s">
        <v>5</v>
      </c>
      <c r="BK9" s="54" t="s">
        <v>13</v>
      </c>
      <c r="BL9" s="27" t="s">
        <v>5</v>
      </c>
      <c r="BM9" s="54" t="s">
        <v>13</v>
      </c>
    </row>
    <row r="10" spans="1:65">
      <c r="B10" s="4" t="s">
        <v>6</v>
      </c>
      <c r="C10" s="54"/>
      <c r="D10" s="18" t="s">
        <v>6</v>
      </c>
      <c r="E10" s="56"/>
      <c r="F10" s="18" t="s">
        <v>6</v>
      </c>
      <c r="G10" s="54"/>
      <c r="H10" s="18" t="s">
        <v>6</v>
      </c>
      <c r="I10" s="54"/>
      <c r="J10" s="18" t="s">
        <v>6</v>
      </c>
      <c r="K10" s="54"/>
      <c r="L10" s="6" t="s">
        <v>6</v>
      </c>
      <c r="M10" s="58"/>
      <c r="N10" s="18" t="s">
        <v>6</v>
      </c>
      <c r="O10" s="54"/>
      <c r="P10" s="18" t="s">
        <v>6</v>
      </c>
      <c r="Q10" s="54"/>
      <c r="R10" s="18" t="s">
        <v>6</v>
      </c>
      <c r="S10" s="54"/>
      <c r="T10" s="18" t="s">
        <v>6</v>
      </c>
      <c r="U10" s="54"/>
      <c r="V10" s="18" t="s">
        <v>6</v>
      </c>
      <c r="W10" s="54">
        <v>0</v>
      </c>
      <c r="X10" s="18" t="s">
        <v>6</v>
      </c>
      <c r="Y10" s="54">
        <v>0</v>
      </c>
      <c r="Z10" s="18" t="s">
        <v>6</v>
      </c>
      <c r="AA10" s="54">
        <v>0</v>
      </c>
      <c r="AB10" s="18" t="s">
        <v>6</v>
      </c>
      <c r="AC10" s="54">
        <v>0</v>
      </c>
      <c r="AD10" s="18" t="s">
        <v>6</v>
      </c>
      <c r="AE10" s="54">
        <v>0</v>
      </c>
      <c r="AF10" s="18" t="s">
        <v>6</v>
      </c>
      <c r="AG10" s="54">
        <v>0</v>
      </c>
      <c r="AH10" s="18" t="s">
        <v>6</v>
      </c>
      <c r="AI10" s="54">
        <v>0</v>
      </c>
      <c r="AJ10" s="27" t="s">
        <v>6</v>
      </c>
      <c r="AK10" s="54">
        <v>0</v>
      </c>
      <c r="AL10" s="27" t="s">
        <v>6</v>
      </c>
      <c r="AM10" s="54" t="s">
        <v>13</v>
      </c>
      <c r="AN10" s="27" t="s">
        <v>6</v>
      </c>
      <c r="AO10" s="54" t="s">
        <v>13</v>
      </c>
      <c r="AP10" s="27" t="s">
        <v>6</v>
      </c>
      <c r="AQ10" s="54" t="s">
        <v>13</v>
      </c>
      <c r="AR10" s="27" t="s">
        <v>6</v>
      </c>
      <c r="AS10" s="54" t="s">
        <v>13</v>
      </c>
      <c r="AT10" s="27" t="s">
        <v>6</v>
      </c>
      <c r="AU10" s="54" t="s">
        <v>13</v>
      </c>
      <c r="AV10" s="27" t="s">
        <v>6</v>
      </c>
      <c r="AW10" s="54" t="s">
        <v>13</v>
      </c>
      <c r="AX10" s="27" t="s">
        <v>6</v>
      </c>
      <c r="AY10" s="54" t="s">
        <v>13</v>
      </c>
      <c r="AZ10" s="27" t="s">
        <v>6</v>
      </c>
      <c r="BA10" s="54" t="s">
        <v>13</v>
      </c>
      <c r="BB10" s="27" t="s">
        <v>6</v>
      </c>
      <c r="BC10" s="54" t="s">
        <v>13</v>
      </c>
      <c r="BD10" s="27" t="s">
        <v>6</v>
      </c>
      <c r="BE10" s="54" t="s">
        <v>13</v>
      </c>
      <c r="BF10" s="27" t="s">
        <v>6</v>
      </c>
      <c r="BG10" s="54" t="s">
        <v>13</v>
      </c>
      <c r="BH10" s="27" t="s">
        <v>6</v>
      </c>
      <c r="BI10" s="54" t="s">
        <v>13</v>
      </c>
      <c r="BJ10" s="27" t="s">
        <v>6</v>
      </c>
      <c r="BK10" s="54" t="s">
        <v>13</v>
      </c>
      <c r="BL10" s="27" t="s">
        <v>6</v>
      </c>
      <c r="BM10" s="54" t="s">
        <v>13</v>
      </c>
    </row>
    <row r="11" spans="1:65" ht="15.75" thickBot="1">
      <c r="B11" s="7" t="s">
        <v>9</v>
      </c>
      <c r="C11" s="55"/>
      <c r="D11" s="19" t="s">
        <v>9</v>
      </c>
      <c r="E11" s="57"/>
      <c r="F11" s="19" t="s">
        <v>9</v>
      </c>
      <c r="G11" s="55"/>
      <c r="H11" s="19" t="s">
        <v>9</v>
      </c>
      <c r="I11" s="55"/>
      <c r="J11" s="19" t="s">
        <v>9</v>
      </c>
      <c r="K11" s="55"/>
      <c r="L11" s="8" t="s">
        <v>9</v>
      </c>
      <c r="M11" s="59"/>
      <c r="N11" s="19" t="s">
        <v>9</v>
      </c>
      <c r="O11" s="55"/>
      <c r="P11" s="19" t="s">
        <v>9</v>
      </c>
      <c r="Q11" s="55"/>
      <c r="R11" s="19" t="s">
        <v>9</v>
      </c>
      <c r="S11" s="55"/>
      <c r="T11" s="19" t="s">
        <v>9</v>
      </c>
      <c r="U11" s="55"/>
      <c r="V11" s="19" t="s">
        <v>9</v>
      </c>
      <c r="W11" s="55">
        <v>0</v>
      </c>
      <c r="X11" s="19" t="s">
        <v>9</v>
      </c>
      <c r="Y11" s="55">
        <v>0</v>
      </c>
      <c r="Z11" s="19" t="s">
        <v>9</v>
      </c>
      <c r="AA11" s="55">
        <v>0</v>
      </c>
      <c r="AB11" s="19" t="s">
        <v>9</v>
      </c>
      <c r="AC11" s="55">
        <v>0</v>
      </c>
      <c r="AD11" s="19" t="s">
        <v>9</v>
      </c>
      <c r="AE11" s="55">
        <v>0</v>
      </c>
      <c r="AF11" s="19" t="s">
        <v>9</v>
      </c>
      <c r="AG11" s="55">
        <v>0</v>
      </c>
      <c r="AH11" s="19" t="s">
        <v>9</v>
      </c>
      <c r="AI11" s="55">
        <v>0</v>
      </c>
      <c r="AJ11" s="28" t="s">
        <v>9</v>
      </c>
      <c r="AK11" s="55">
        <v>0</v>
      </c>
      <c r="AL11" s="28" t="s">
        <v>9</v>
      </c>
      <c r="AM11" s="55">
        <v>0</v>
      </c>
      <c r="AN11" s="28" t="s">
        <v>9</v>
      </c>
      <c r="AO11" s="55">
        <v>0</v>
      </c>
      <c r="AP11" s="28" t="s">
        <v>9</v>
      </c>
      <c r="AQ11" s="55">
        <v>0</v>
      </c>
      <c r="AR11" s="28" t="s">
        <v>9</v>
      </c>
      <c r="AS11" s="55">
        <v>0</v>
      </c>
      <c r="AT11" s="28" t="s">
        <v>9</v>
      </c>
      <c r="AU11" s="55">
        <v>0</v>
      </c>
      <c r="AV11" s="28" t="s">
        <v>9</v>
      </c>
      <c r="AW11" s="55">
        <v>0</v>
      </c>
      <c r="AX11" s="28" t="s">
        <v>9</v>
      </c>
      <c r="AY11" s="55">
        <v>0</v>
      </c>
      <c r="AZ11" s="28" t="s">
        <v>9</v>
      </c>
      <c r="BA11" s="55">
        <v>0</v>
      </c>
      <c r="BB11" s="28" t="s">
        <v>9</v>
      </c>
      <c r="BC11" s="55">
        <v>0</v>
      </c>
      <c r="BD11" s="28" t="s">
        <v>9</v>
      </c>
      <c r="BE11" s="55">
        <v>0</v>
      </c>
      <c r="BF11" s="28" t="s">
        <v>9</v>
      </c>
      <c r="BG11" s="55">
        <v>0</v>
      </c>
      <c r="BH11" s="28" t="s">
        <v>9</v>
      </c>
      <c r="BI11" s="55">
        <v>0</v>
      </c>
      <c r="BJ11" s="28" t="s">
        <v>9</v>
      </c>
      <c r="BK11" s="55">
        <v>0</v>
      </c>
      <c r="BL11" s="28" t="s">
        <v>9</v>
      </c>
      <c r="BM11" s="55">
        <v>0</v>
      </c>
    </row>
    <row r="12" spans="1:65" ht="15.95" customHeight="1">
      <c r="B12" s="6"/>
      <c r="C12" s="5"/>
      <c r="D12" s="6"/>
      <c r="E12" s="5"/>
      <c r="F12" s="6"/>
      <c r="G12" s="5"/>
      <c r="H12" s="6"/>
      <c r="I12" s="5"/>
      <c r="J12" s="6"/>
      <c r="K12" s="5"/>
      <c r="L12" s="6"/>
      <c r="M12" s="5"/>
      <c r="N12" s="6"/>
      <c r="O12" s="5"/>
      <c r="P12" s="6"/>
      <c r="Q12" s="5"/>
      <c r="R12" s="6"/>
      <c r="S12" s="5"/>
      <c r="T12" s="6"/>
      <c r="U12" s="5"/>
      <c r="V12" s="6"/>
      <c r="W12" s="5"/>
      <c r="X12" s="6"/>
      <c r="Y12" s="5"/>
      <c r="Z12" s="6"/>
      <c r="AA12" s="5"/>
      <c r="AB12" s="6"/>
      <c r="AC12" s="5"/>
      <c r="AD12" s="6"/>
      <c r="AE12" s="5"/>
      <c r="AF12" s="6"/>
      <c r="AG12" s="5"/>
      <c r="AH12" s="6"/>
      <c r="AI12" s="5"/>
      <c r="AJ12" s="29"/>
      <c r="AK12" s="30"/>
      <c r="AL12" s="29"/>
      <c r="AM12" s="30"/>
      <c r="AN12" s="29"/>
      <c r="AO12" s="30"/>
      <c r="AP12" s="29"/>
      <c r="AQ12" s="30"/>
      <c r="AR12" s="29"/>
      <c r="AS12" s="30"/>
      <c r="AT12" s="29"/>
      <c r="AU12" s="30"/>
      <c r="AV12" s="29"/>
      <c r="AW12" s="30"/>
      <c r="AX12" s="29"/>
      <c r="AY12" s="30"/>
      <c r="AZ12" s="29"/>
      <c r="BA12" s="30"/>
      <c r="BB12" s="29"/>
      <c r="BC12" s="30"/>
      <c r="BD12" s="29"/>
      <c r="BE12" s="30"/>
      <c r="BF12" s="29"/>
      <c r="BG12" s="30"/>
      <c r="BH12" s="29"/>
      <c r="BI12" s="30"/>
      <c r="BJ12" s="29"/>
      <c r="BK12" s="30"/>
      <c r="BL12" s="29"/>
      <c r="BM12" s="30"/>
    </row>
    <row r="13" spans="1:65" ht="18" customHeight="1">
      <c r="A13" s="9" t="s">
        <v>7</v>
      </c>
      <c r="B13" s="10" t="s">
        <v>8</v>
      </c>
      <c r="C13" s="11" t="s">
        <v>5</v>
      </c>
      <c r="D13" s="10" t="s">
        <v>8</v>
      </c>
      <c r="E13" s="11" t="s">
        <v>5</v>
      </c>
      <c r="F13" s="10" t="s">
        <v>8</v>
      </c>
      <c r="G13" s="11" t="s">
        <v>5</v>
      </c>
      <c r="H13" s="10" t="s">
        <v>8</v>
      </c>
      <c r="I13" s="11" t="s">
        <v>5</v>
      </c>
      <c r="J13" s="10" t="s">
        <v>8</v>
      </c>
      <c r="K13" s="11" t="s">
        <v>5</v>
      </c>
      <c r="L13" s="10" t="s">
        <v>8</v>
      </c>
      <c r="M13" s="11" t="s">
        <v>5</v>
      </c>
      <c r="N13" s="10" t="s">
        <v>8</v>
      </c>
      <c r="O13" s="11" t="s">
        <v>5</v>
      </c>
      <c r="P13" s="10" t="s">
        <v>8</v>
      </c>
      <c r="Q13" s="11" t="s">
        <v>5</v>
      </c>
      <c r="R13" s="10" t="s">
        <v>8</v>
      </c>
      <c r="S13" s="11" t="s">
        <v>5</v>
      </c>
      <c r="T13" s="10" t="s">
        <v>8</v>
      </c>
      <c r="U13" s="11" t="s">
        <v>5</v>
      </c>
      <c r="V13" s="10" t="s">
        <v>8</v>
      </c>
      <c r="W13" s="11" t="s">
        <v>5</v>
      </c>
      <c r="X13" s="10" t="s">
        <v>8</v>
      </c>
      <c r="Y13" s="11" t="s">
        <v>5</v>
      </c>
      <c r="Z13" s="10" t="s">
        <v>8</v>
      </c>
      <c r="AA13" s="11" t="s">
        <v>5</v>
      </c>
      <c r="AB13" s="10" t="s">
        <v>8</v>
      </c>
      <c r="AC13" s="11" t="s">
        <v>5</v>
      </c>
      <c r="AD13" s="10" t="s">
        <v>8</v>
      </c>
      <c r="AE13" s="11" t="s">
        <v>5</v>
      </c>
      <c r="AF13" s="10" t="s">
        <v>8</v>
      </c>
      <c r="AG13" s="11" t="s">
        <v>5</v>
      </c>
      <c r="AH13" s="10" t="s">
        <v>8</v>
      </c>
      <c r="AI13" s="11" t="s">
        <v>5</v>
      </c>
      <c r="AJ13" s="31" t="s">
        <v>8</v>
      </c>
      <c r="AK13" s="32" t="s">
        <v>14</v>
      </c>
      <c r="AL13" s="31" t="s">
        <v>8</v>
      </c>
      <c r="AM13" s="32" t="s">
        <v>14</v>
      </c>
      <c r="AN13" s="31" t="s">
        <v>8</v>
      </c>
      <c r="AO13" s="32" t="s">
        <v>14</v>
      </c>
      <c r="AP13" s="31" t="s">
        <v>8</v>
      </c>
      <c r="AQ13" s="32" t="s">
        <v>14</v>
      </c>
      <c r="AR13" s="31" t="s">
        <v>8</v>
      </c>
      <c r="AS13" s="32" t="s">
        <v>14</v>
      </c>
      <c r="AT13" s="31" t="s">
        <v>8</v>
      </c>
      <c r="AU13" s="32" t="s">
        <v>14</v>
      </c>
      <c r="AV13" s="31" t="s">
        <v>8</v>
      </c>
      <c r="AW13" s="32" t="s">
        <v>14</v>
      </c>
      <c r="AX13" s="31" t="s">
        <v>8</v>
      </c>
      <c r="AY13" s="32" t="s">
        <v>14</v>
      </c>
      <c r="AZ13" s="31" t="s">
        <v>8</v>
      </c>
      <c r="BA13" s="32" t="s">
        <v>14</v>
      </c>
      <c r="BB13" s="31" t="s">
        <v>8</v>
      </c>
      <c r="BC13" s="32" t="s">
        <v>14</v>
      </c>
      <c r="BD13" s="31" t="s">
        <v>8</v>
      </c>
      <c r="BE13" s="32" t="s">
        <v>14</v>
      </c>
      <c r="BF13" s="31" t="s">
        <v>8</v>
      </c>
      <c r="BG13" s="32" t="s">
        <v>14</v>
      </c>
      <c r="BH13" s="31" t="s">
        <v>8</v>
      </c>
      <c r="BI13" s="32" t="s">
        <v>14</v>
      </c>
      <c r="BJ13" s="31" t="s">
        <v>8</v>
      </c>
      <c r="BK13" s="32" t="s">
        <v>14</v>
      </c>
      <c r="BL13" s="31" t="s">
        <v>8</v>
      </c>
      <c r="BM13" s="32" t="s">
        <v>14</v>
      </c>
    </row>
    <row r="14" spans="1:65" s="51" customFormat="1" ht="15.95" customHeight="1">
      <c r="A14" s="46">
        <v>1</v>
      </c>
      <c r="B14" s="47">
        <f>IF((H3+H2)&gt;=C9,C9,(H2+H3+C10))</f>
        <v>0</v>
      </c>
      <c r="C14" s="48">
        <f>IF(C9-B14&lt;0,0,(C9-B14))</f>
        <v>0</v>
      </c>
      <c r="D14" s="49">
        <f>IF((H2+H3)&gt;=(C9+E9),E9,IF(AND(B14=C9,B14&lt;&gt;0),(H2+H3-C9+E10),E10))</f>
        <v>0</v>
      </c>
      <c r="E14" s="48">
        <f>E9-D14</f>
        <v>0</v>
      </c>
      <c r="F14" s="49">
        <f>IF((H2+H3)&gt;=(E9+G9+C9),G9,IF(AND(D14=E9, D14&lt;&gt;0),(H2+H3-E9-C9+G10),G10))</f>
        <v>0</v>
      </c>
      <c r="G14" s="48">
        <f>G9-F14</f>
        <v>0</v>
      </c>
      <c r="H14" s="48">
        <f>IF((H2+H3)&gt;=(G9+I9+E9+C9),I9,IF(AND(F14=G9, F14&lt;&gt;0),(H2+H3-G9-E9-C9+I10),I10))</f>
        <v>0</v>
      </c>
      <c r="I14" s="48">
        <f>I9-H14</f>
        <v>0</v>
      </c>
      <c r="J14" s="48">
        <f>IF((H2+H3)&gt;=(I9+K9+G9+E9+C9),K9,IF(AND(H14=I9,H14&lt;&gt;0),(H2+H3-I9-G9-E9-C9+K10),K10))</f>
        <v>0</v>
      </c>
      <c r="K14" s="48">
        <f>K9-J14</f>
        <v>0</v>
      </c>
      <c r="L14" s="48">
        <f>IF((H2+H3)&gt;=(K9+M9+I9+G9+E9+C9),M9,IF(AND(J14=K9,J14&lt;&gt;0),(H2+H3-K9-I9-G9-E9-C9+M10),M10))</f>
        <v>0</v>
      </c>
      <c r="M14" s="48">
        <f>M9-L14</f>
        <v>0</v>
      </c>
      <c r="N14" s="48">
        <f>IF(($H$2+$H$3)&gt;=(M9+O9+K9+I9+G9+E9+C9),O9,IF(AND(L14=M$9,L14&lt;&gt;0),($H$2+$H$3-M9-K9-I9-G9-E9-C9+O10),O10))</f>
        <v>0</v>
      </c>
      <c r="O14" s="48">
        <f>O9-N14</f>
        <v>0</v>
      </c>
      <c r="P14" s="49">
        <f>IF(($H$2+$H$3)&gt;=(O9+Q9+M9+K9+I9+G9+E9+C9),Q9,IF(AND(N14=O$9,N14&lt;&gt;0),($H$2+$H$3-O9-M9-K9-I9-G9-E9-C9+Q10),Q10))</f>
        <v>0</v>
      </c>
      <c r="Q14" s="48">
        <f>Q9-P14</f>
        <v>0</v>
      </c>
      <c r="R14" s="48">
        <f>IF(($H$2+$H$3)&gt;=(Q9+S9+O9+M9+K9+I9+G9+E9+C9),S9,IF(AND(P14=Q$9,P14&lt;&gt;0),($H$2+$H$3-Q9-O9-M9-K9-I9-G9-E9-C9+S10),S10))</f>
        <v>0</v>
      </c>
      <c r="S14" s="48">
        <f>S9-R14</f>
        <v>0</v>
      </c>
      <c r="T14" s="48">
        <f>IF(($H$2+$H$3)&gt;=(S9+U9+Q9+O9+M9+K9+I9+G9+E9+C9),U9,IF(AND(R14=S$9,R14&lt;&gt;0),($H$2+$H$3-S9-Q9-O9-M9-K9-I9-G9-E9-C9+U10),U10))</f>
        <v>0</v>
      </c>
      <c r="U14" s="48">
        <f>U9-T14</f>
        <v>0</v>
      </c>
      <c r="V14" s="48">
        <f>IF(($H$2+$H$3)&gt;=(U9+W9+S9+Q9+O9+M9+K9+I9+G9+E9+C9),W9,IF(AND(T14=U$9,T14&lt;&gt;0),($H$2+$H$3-U9-S9-Q9-O9-M9-K9-I9-G9-E9-C9+W10),W10))</f>
        <v>0</v>
      </c>
      <c r="W14" s="48">
        <f>W9-V14</f>
        <v>0</v>
      </c>
      <c r="X14" s="48">
        <f>IF(($H$2+$H$3)&gt;=(W9+Y9+U9+S9+Q9+O9+M9+K9+I9+G9+E9+C9),Y9,IF(AND(V14=W$9,V14&lt;&gt;0),($H$2+$H$3-W9-U9-S9-Q9-O9-M9-K9-I9-G9-E9-C9+Y10),Y10))</f>
        <v>0</v>
      </c>
      <c r="Y14" s="48">
        <f>Y9-X14</f>
        <v>0</v>
      </c>
      <c r="Z14" s="48">
        <f>IF(($H$2+$H$3)&gt;=(Y9+AA9+W9+U9+S9+Q9+O9+M9+K9+I9+G9+E9+C9),AA9,IF(AND(X14=Y$9,X14&lt;&gt;0),($H$2+$H$3-Y9-W9-U9-S9-Q9-O9-M9-K9-I9-G9-E9-C9+AA10),AA10))</f>
        <v>0</v>
      </c>
      <c r="AA14" s="48">
        <f>AA9-Z14</f>
        <v>0</v>
      </c>
      <c r="AB14" s="48">
        <f>IF(($H$2+$H$3)&gt;=(AA9+AC9+Y9+W9+U9+S9+Q9+O9+M9+K9+I9+G9+E9+C9),AC9,IF(AND(Z14=AA$9,Z14&lt;&gt;0),($H$2+$H$3-AA9-Y9-W9-U9-S9-Q9-O9-M9-K9-I9-G9-E9-C9+AC10),AC10))</f>
        <v>0</v>
      </c>
      <c r="AC14" s="48">
        <f>AC9-AB14</f>
        <v>0</v>
      </c>
      <c r="AD14" s="48">
        <f>IF(($H$2+$H$3)&gt;=(AC9+AE9+AA9+Y9+W9+U9+S9+Q9+O9+M9+K9+I9+G9+E9+C9),AE9,IF(AND(AB14=AC$9,AB14&lt;&gt;0),($H$2+$H$3-AC9-AA9-Y9-W9-U9-S9-Q9-O9-M9-K9-I9-G9-E9-C9+AE10),AE10))</f>
        <v>0</v>
      </c>
      <c r="AE14" s="48">
        <f>AE9-AD14</f>
        <v>0</v>
      </c>
      <c r="AF14" s="48">
        <f>IF(($H$2+$H$3)&gt;=(AE9+AG9+AC9+AA9+Y9+W9+U9+S9+Q9+O9+M9+K9+I9+G9+E9+C9),AG9,IF(AND(AD14=AE$9,AD14&lt;&gt;0),($H$2+$H$3-AE9-AC9-AA9-Y9-W9-U9-S9-Q9-O9-M9-K9-I9-G9-E9-C9+AG10),AG10))</f>
        <v>0</v>
      </c>
      <c r="AG14" s="48">
        <f>AG9-AF14</f>
        <v>0</v>
      </c>
      <c r="AH14" s="48">
        <f>IF(($H$2+$H$3)&gt;=(AG9+AI9+AE9+AC9+AA9+Y9+W9+U9+S9+Q9+O9+M9+K9+I9+G9+E9),AI9,IF(AND(AF14=AG$9,AF14&lt;&gt;0),($H$2+$H$3-AG9-AE9-AC9-AA9-Y9-W9-U9-S9-Q9-O9-M9-K9-I9-G9-E9+AI10),AI10))</f>
        <v>0</v>
      </c>
      <c r="AI14" s="48">
        <f>AI9-AH14</f>
        <v>0</v>
      </c>
      <c r="AJ14" s="50" t="s">
        <v>13</v>
      </c>
      <c r="AK14" s="50" t="s">
        <v>13</v>
      </c>
      <c r="AL14" s="50" t="s">
        <v>13</v>
      </c>
      <c r="AM14" s="50" t="s">
        <v>13</v>
      </c>
      <c r="AN14" s="50" t="s">
        <v>13</v>
      </c>
      <c r="AO14" s="50" t="s">
        <v>13</v>
      </c>
      <c r="AP14" s="50" t="s">
        <v>13</v>
      </c>
      <c r="AQ14" s="50" t="s">
        <v>13</v>
      </c>
      <c r="AR14" s="50" t="s">
        <v>13</v>
      </c>
      <c r="AS14" s="50" t="s">
        <v>13</v>
      </c>
      <c r="AT14" s="50" t="s">
        <v>13</v>
      </c>
      <c r="AU14" s="50" t="s">
        <v>13</v>
      </c>
      <c r="AV14" s="50" t="s">
        <v>13</v>
      </c>
      <c r="AW14" s="50" t="s">
        <v>13</v>
      </c>
      <c r="AX14" s="50" t="s">
        <v>13</v>
      </c>
      <c r="AY14" s="50" t="s">
        <v>13</v>
      </c>
      <c r="AZ14" s="50" t="s">
        <v>13</v>
      </c>
      <c r="BA14" s="50" t="s">
        <v>13</v>
      </c>
      <c r="BB14" s="50" t="s">
        <v>13</v>
      </c>
      <c r="BC14" s="50" t="s">
        <v>13</v>
      </c>
      <c r="BD14" s="50" t="s">
        <v>13</v>
      </c>
      <c r="BE14" s="50" t="s">
        <v>13</v>
      </c>
      <c r="BF14" s="50" t="s">
        <v>13</v>
      </c>
      <c r="BG14" s="50" t="s">
        <v>13</v>
      </c>
      <c r="BH14" s="50" t="s">
        <v>13</v>
      </c>
      <c r="BI14" s="50" t="s">
        <v>13</v>
      </c>
      <c r="BJ14" s="50" t="s">
        <v>13</v>
      </c>
      <c r="BK14" s="50" t="s">
        <v>13</v>
      </c>
      <c r="BL14" s="50" t="s">
        <v>13</v>
      </c>
      <c r="BM14" s="50" t="s">
        <v>13</v>
      </c>
    </row>
    <row r="15" spans="1:65">
      <c r="A15" s="3">
        <v>2</v>
      </c>
      <c r="B15" s="2">
        <f>IF((C14-$H$2-$C$10)&lt;=0,($H$2+(C14-$H$2)),($H$2+$C$10))</f>
        <v>0</v>
      </c>
      <c r="C15" s="1">
        <f>IF((C14-B15)&lt;=0.0001,0,(C14-B15)*(1+(C$11/12)))</f>
        <v>0</v>
      </c>
      <c r="D15" s="1">
        <f>IF(AND(((E14-$H$2+B15-E$10-C$10)&lt;=0),C15=0),E14,IF((E14-$E$10-$H$2)&lt;=0,E14,IF(C15=0,$H$2-B15+E$10+C$10,E$10)))</f>
        <v>0</v>
      </c>
      <c r="E15" s="1">
        <f t="shared" ref="E15:E46" si="0">IF((E14-D15)&lt;=0.0001,0,(E14-D15)*(1+(E$11/12)))</f>
        <v>0</v>
      </c>
      <c r="F15" s="35">
        <f>IF(AND(((G14-$H$2+D15-G$10-E$10-C$10)&lt;=0),E15=0),G14, IF((G14-$G$10-$H$2)&lt;=0,G14,IF(E15=0,$H$2-D15+G$10+E$10+C$10,G$10)))</f>
        <v>0</v>
      </c>
      <c r="G15" s="1">
        <f t="shared" ref="G15:G46" si="1">IF((G14-F15)&lt;=0.0001,0,(G14-F15)*(1+(G$11/12)))</f>
        <v>0</v>
      </c>
      <c r="H15" s="1">
        <f>IF(AND(((I14-$H$2+F15-I$10-G$10-E$10-C$10)&lt;=0),G15=0),I14, IF((I14-$I$10-$H$2)&lt;=0,I14,IF(G15=0,$H$2-F15+I$10+G$10+E$10+C$10,I$10)))</f>
        <v>0</v>
      </c>
      <c r="I15" s="1">
        <f t="shared" ref="I15:I46" si="2">IF((I14-H15)&lt;=0.0001,0,(I14-H15)*(1+(I$11/12)))</f>
        <v>0</v>
      </c>
      <c r="J15" s="1">
        <f>IF(AND(((K14-$H$2+H15-K$10-I$10-G$10-E$10-C$10)&lt;=0),I15=0),K14, IF((K14-$K$10-$H$2)&lt;=0,K14,IF(I15=0,$H$2-H15+K$10+I$10+G$10+E$10+C$10,K$10)))</f>
        <v>0</v>
      </c>
      <c r="K15" s="1">
        <f t="shared" ref="K15:K46" si="3">IF((K14-J15)&lt;=0.0001,0,(K14-J15)*(1+(K$11/12)))</f>
        <v>0</v>
      </c>
      <c r="L15" s="1">
        <f>IF(AND(((M14-$H$2+J15-M$10-K$10-I$10-G$10-E$10-C$10)&lt;=0),K15=0),M14, IF((M14-M$10-$H$2)&lt;=0,M14,IF(K15=0,$H$2-J15+M$10+K$10+I$10+G$10+E$10+C$10,M$10)))</f>
        <v>0</v>
      </c>
      <c r="M15" s="1">
        <f t="shared" ref="M15:M46" si="4">IF((M14-L15)&lt;=0.0001,0,(M14-L15)*(1+(M$11/12)))</f>
        <v>0</v>
      </c>
      <c r="N15" s="1">
        <f>IF(AND(((O14-$H$2+L15-O$10-M$10-K$10-I$10-G$10-E$10-C$10)&lt;=0),M15=0),O14, IF((O14-O$10-$H$2)&lt;=0,O14,IF(M15=0,$H$2-L15+O$10+M$10+K$10+I$10+G$10+E$10+C$10,O$10)))</f>
        <v>0</v>
      </c>
      <c r="O15" s="1">
        <f t="shared" ref="O15:O46" si="5">IF((O14-N15)&lt;=0.0001,0,(O14-N15)*(1+(O$11/12)))</f>
        <v>0</v>
      </c>
      <c r="P15" s="1">
        <f>IF(AND(((Q14-$H$2+N15-Q$10-O$10-M$10-K$10-I$10-G$10-E$10-C$10)&lt;=0),O15=0),Q14, IF((Q14-Q$10-$H$2)&lt;=0,Q14,IF(O15=0,$H$2-N15+Q$10+O$10+M$10+K$10+I$10+G$10+E$10+C$10,Q$10)))</f>
        <v>0</v>
      </c>
      <c r="Q15" s="1">
        <f t="shared" ref="Q15:Q46" si="6">IF((Q14-P15)&lt;=0.0001,0,(Q14-P15)*(1+(Q$11/12)))</f>
        <v>0</v>
      </c>
      <c r="R15" s="1">
        <f>IF(AND(((S14-$H$2+P15-S$10-Q$10-O$10-M$10-K$10-I$10-G$10-E$10-C$10)&lt;=0),Q15=0),S14, IF((S14-S$10-$H$2)&lt;=0,S14,IF(Q15=0,$H$2-P15+S$10+Q$10+O$10+M$10+K$10+I$10+G$10+E$10+C$10,S$10)))</f>
        <v>0</v>
      </c>
      <c r="S15" s="1">
        <f t="shared" ref="S15:S46" si="7">IF((S14-R15)&lt;=0.0001,0,(S14-R15)*(1+(S$11/12)))</f>
        <v>0</v>
      </c>
      <c r="T15" s="1">
        <f>IF(AND(((U14-$H$2+R15-U$10-S$10-Q$10-O$10-M$10-K$10-I$10-G$10-E$10-C$10)&lt;=0),S15=0),U14, IF((U14-U$10-$H$2)&lt;=0,U14,IF(S15=0,$H$2-R15+U$10+S$10+Q$10+O$10+M$10+K$10+I$10+G$10+E$10+C$10,U$10)))</f>
        <v>0</v>
      </c>
      <c r="U15" s="1">
        <f t="shared" ref="U15:U46" si="8">IF((U14-T15)&lt;=0.0001,0,(U14-T15)*(1+(U$11/12)))</f>
        <v>0</v>
      </c>
      <c r="V15" s="1">
        <f>IF(AND(((W14-$H$2+T15-W$10-U$10-S$10-Q$10-O$10-M$10-K$10-I$10-G$10-E$10-C$10)&lt;=0),U15=0),W14, IF((W14-W$10-$H$2)&lt;=0,W14,IF(U15=0,$H$2-T15+W$10+U$10+S$10+Q$10+O$10+M$10+K$10+I$10+G$10+E$10+C$10,W$10)))</f>
        <v>0</v>
      </c>
      <c r="W15" s="1">
        <f t="shared" ref="W15:W46" si="9">IF((W14-V15)&lt;=0.0001,0,(W14-V15)*(1+(W$11/12)))</f>
        <v>0</v>
      </c>
      <c r="X15" s="1">
        <f>IF(AND(((Y14-$H$2+V15-Y$10-W$10-U$10-S$10-Q$10-O$10-M$10-K$10-I$10-G$10-E$10-C$10)&lt;=0),W15=0),Y14, IF((Y14-Y$10-$H$2)&lt;=0,Y14,IF(W15=0,$H$2-V15+Y$10+W$10+U$10+S$10+Q$10+O$10+M$10+K$10+I$10+G$10+E$10+C$10,Y$10)))</f>
        <v>0</v>
      </c>
      <c r="Y15" s="1">
        <f t="shared" ref="Y15:Y46" si="10">IF((Y14-X15)&lt;=0.0001,0,(Y14-X15)*(1+(Y$11/12)))</f>
        <v>0</v>
      </c>
      <c r="Z15" s="1">
        <f>IF(AND(((AA14-$H$2+X15-AA$10-Y$10-W$10-U$10-S$10-Q$10-O$10-M$10-K$10-I$10-G$10-E$10-C$10)&lt;=0),Y15=0),AA14, IF((AA14-AA$10-$H$2)&lt;=0,AA14,IF(Y15=0,$H$2-X15+AA$10+Y$10+W$10+U$10+S$10+Q$10+O$10+M$10+K$10+I$10+G$10+E$10+C$10,AA$10)))</f>
        <v>0</v>
      </c>
      <c r="AA15" s="1">
        <f t="shared" ref="AA15:AA46" si="11">IF((AA14-Z15)&lt;=0.0001,0,(AA14-Z15)*(1+(AA$11/12)))</f>
        <v>0</v>
      </c>
      <c r="AB15" s="1">
        <f>IF(AND(((AC14-$H$2+Z15-AC$10-AA$10-Y$10-W$10-U$10-S$10-Q$10-O$10-M$10-K$10-I$10-G$10-E$10-C$10)&lt;=0),AA15=0),AC14, IF((AC14-AC$10-$H$2)&lt;=0,AC14,IF(AA15=0,$H$2-Z15+AC$10+AA$10+Y$10+W$10+U$10+S$10+Q$10+O$10+M$10+K$10+I$10+G$10+E$10+C$10,AC$10)))</f>
        <v>0</v>
      </c>
      <c r="AC15" s="1">
        <f t="shared" ref="AC15:AC46" si="12">IF((AC14-AB15)&lt;=0.0001,0,(AC14-AB15)*(1+(AC$11/12)))</f>
        <v>0</v>
      </c>
      <c r="AD15" s="1">
        <f>IF(AND(((AE14-$H$2+AB15-AE$10-AC$10-AA$10-Y$10-W$10-U$10-S$10-Q$10-O$10-M$10-K$10-I$10-G$10-E$10-C$10)&lt;=0),AC15=0),AE14, IF((AE14-AE$10-$H$2)&lt;=0,AE14,IF(AC15=0,$H$2-AB15+AE$10+AC$10+AA$10+Y$10+W$10+U$10+S$10+Q$10+O$10+M$10+K$10+I$10+G$10+E$10+C$10,AE$10)))</f>
        <v>0</v>
      </c>
      <c r="AE15" s="1">
        <f t="shared" ref="AE15:AE46" si="13">IF((AE14-AD15)&lt;=0.0001,0,(AE14-AD15)*(1+(AE$11/12)))</f>
        <v>0</v>
      </c>
      <c r="AF15" s="1">
        <f>IF(AND(((AG14-$H$2+AD15-AG$10-AE$10-AC$10-AA$10-Y$10-W$10-U$10-S$10-Q$10-O$10-M$10-K$10-I$10-G$10-E$10-C$10)&lt;=0),AE15=0),AG14, IF((AG14-AG$10-$H$2)&lt;=0,AG14,IF(AE15=0,$H$2-AD15+AG$10+AE$10+AC$10+AA$10+Y$10+W$10+U$10+S$10+Q$10+O$10+M$10+K$10+I$10+G$10+E$10+C$10,AG$10)))</f>
        <v>0</v>
      </c>
      <c r="AG15" s="1">
        <f t="shared" ref="AG15:AG46" si="14">IF((AG14-AF15)&lt;=0.0001,0,(AG14-AF15)*(1+(AG$11/12)))</f>
        <v>0</v>
      </c>
      <c r="AH15" s="1">
        <f>IF(AND(((AI14-$H$2+AF15-AI$10-AG$10-AE$10-AC$10-AA$10-Y$10-W$10-U$10-S$10-Q$10-O$10-M$10-K$10-I$10-G$10-E$10)&lt;=0),AG15=0),AI14, IF((AI14-AI$10-$H$2)&lt;=0,AI14,IF(AG15=0,$H$2-AF15+AI$10+AG$10+AE$10+AC$10+AA$10+Y$10+W$10+U$10+S$10+Q$10+O$10+M$10+K$10+I$10+G$10+E$10,AI$10)))</f>
        <v>0</v>
      </c>
      <c r="AI15" s="1">
        <f t="shared" ref="AI15:AI78" si="15">IF((AI14-AH15)&lt;=0.0001,0,(AI14-AH15)*(1+(AI$11/12)))</f>
        <v>0</v>
      </c>
      <c r="AJ15" s="30" t="s">
        <v>13</v>
      </c>
      <c r="AK15" s="30" t="s">
        <v>13</v>
      </c>
      <c r="AL15" s="30" t="s">
        <v>13</v>
      </c>
      <c r="AM15" s="30" t="s">
        <v>13</v>
      </c>
      <c r="AN15" s="30" t="s">
        <v>13</v>
      </c>
      <c r="AO15" s="30" t="s">
        <v>13</v>
      </c>
      <c r="AP15" s="30" t="s">
        <v>13</v>
      </c>
      <c r="AQ15" s="30" t="s">
        <v>13</v>
      </c>
      <c r="AR15" s="30" t="s">
        <v>13</v>
      </c>
      <c r="AS15" s="30" t="s">
        <v>13</v>
      </c>
      <c r="AT15" s="30" t="s">
        <v>13</v>
      </c>
      <c r="AU15" s="30" t="s">
        <v>13</v>
      </c>
      <c r="AV15" s="30" t="s">
        <v>13</v>
      </c>
      <c r="AW15" s="30" t="s">
        <v>13</v>
      </c>
      <c r="AX15" s="30" t="s">
        <v>13</v>
      </c>
      <c r="AY15" s="30" t="s">
        <v>13</v>
      </c>
      <c r="AZ15" s="30" t="s">
        <v>13</v>
      </c>
      <c r="BA15" s="30" t="s">
        <v>13</v>
      </c>
      <c r="BB15" s="30" t="s">
        <v>13</v>
      </c>
      <c r="BC15" s="30" t="s">
        <v>13</v>
      </c>
      <c r="BD15" s="30" t="s">
        <v>13</v>
      </c>
      <c r="BE15" s="30" t="s">
        <v>13</v>
      </c>
      <c r="BF15" s="30" t="s">
        <v>13</v>
      </c>
      <c r="BG15" s="30" t="s">
        <v>13</v>
      </c>
      <c r="BH15" s="30" t="s">
        <v>13</v>
      </c>
      <c r="BI15" s="30" t="s">
        <v>13</v>
      </c>
      <c r="BJ15" s="30" t="s">
        <v>13</v>
      </c>
      <c r="BK15" s="30" t="s">
        <v>13</v>
      </c>
      <c r="BL15" s="30" t="s">
        <v>13</v>
      </c>
      <c r="BM15" s="30" t="s">
        <v>13</v>
      </c>
    </row>
    <row r="16" spans="1:65">
      <c r="A16" s="3">
        <v>3</v>
      </c>
      <c r="B16" s="2">
        <f>IF((C15-$H$2-$C$10)&lt;=0,($H$2+(C15-$H$2)),($H$2+$C$10))</f>
        <v>0</v>
      </c>
      <c r="C16" s="1">
        <f t="shared" ref="C16:C79" si="16">IF((C15-B16)&lt;=0.0001,0,(C15-B16)*(1+(C$11/12)))</f>
        <v>0</v>
      </c>
      <c r="D16" s="1">
        <f>IF(AND(((E15-$H$2+B16-E$10-C$10)&lt;=0),C16=0),E15,IF((E15-$E$10-$H$2)&lt;=0,E15,IF(C16=0,$H$2-B16+E$10+C$10,E$10)))</f>
        <v>0</v>
      </c>
      <c r="E16" s="1">
        <f t="shared" si="0"/>
        <v>0</v>
      </c>
      <c r="F16" s="1">
        <f>IF(AND(((G15-$H$2+D16-G$10-E$10-C$10)&lt;=0),E16=0),G15, IF((G15-$G$10-$H$2)&lt;=0,G15,IF(E16=0,$H$2-D16+G$10+E$10+C$10,G$10)))</f>
        <v>0</v>
      </c>
      <c r="G16" s="1">
        <f t="shared" si="1"/>
        <v>0</v>
      </c>
      <c r="H16" s="1">
        <f>IF(AND(((I15-$H$2+F16-I$10-G$10-E$10-C$10)&lt;=0),G16=0),I15, IF((I15-$I$10-$H$2)&lt;=0,I15,IF(G16=0,$H$2-F16+I$10+G$10+E$10+C$10,I$10)))</f>
        <v>0</v>
      </c>
      <c r="I16" s="1">
        <f t="shared" si="2"/>
        <v>0</v>
      </c>
      <c r="J16" s="1">
        <f>IF(AND(((K15-$H$2+H16-K$10-I$10-G$10-E$10-C$10)&lt;=0),I16=0),K15, IF((K15-$K$10-$H$2)&lt;=0,K15,IF(I16=0,$H$2-H16+K$10+I$10+G$10+E$10+C$10,K$10)))</f>
        <v>0</v>
      </c>
      <c r="K16" s="1">
        <f t="shared" si="3"/>
        <v>0</v>
      </c>
      <c r="L16" s="1">
        <f>IF(AND(((M15-$H$2+J16-M$10-K$10-I$10-G$10-E$10-C$10)&lt;=0),K16=0),M15, IF((M15-$M$10-$H$2)&lt;=0,M15,IF(K16=0,$H$2-J16+M$10+K$10+I$10+G$10+E$10+C$10,M$10)))</f>
        <v>0</v>
      </c>
      <c r="M16" s="1">
        <f t="shared" si="4"/>
        <v>0</v>
      </c>
      <c r="N16" s="1">
        <f>IF(AND(((O15-$H$2+L16-O$10-M$10-K$10-I$10-G$10-E$10-C$10)&lt;=0),M16=0),O15, IF((O15-O$10-$H$2)&lt;=0,O15,IF(M16=0,$H$2-L16+O$10+M$10+K$10+I$10+G$10+E$10+C$10,O$10)))</f>
        <v>0</v>
      </c>
      <c r="O16" s="1">
        <f t="shared" si="5"/>
        <v>0</v>
      </c>
      <c r="P16" s="1">
        <f>IF(AND(((Q15-$H$2+N16-Q$10-O$10-M$10-K$10-I$10-G$10-E$10-C$10)&lt;=0),O16=0),Q15, IF((Q15-Q$10-$H$2)&lt;=0,Q15,IF(O16=0,$H$2-N16+Q$10+O$10+M$10+K$10+I$10+G$10+E$10+C$10,Q$10)))</f>
        <v>0</v>
      </c>
      <c r="Q16" s="1">
        <f t="shared" si="6"/>
        <v>0</v>
      </c>
      <c r="R16" s="1">
        <f>IF(AND(((S15-$H$2+P16-S$10-Q$10-O$10-M$10-K$10-I$10-G$10-E$10-C$10)&lt;=0),Q16=0),S15, IF((S15-S$10-$H$2)&lt;=0,S15,IF(Q16=0,$H$2-P16+S$10+Q$10+O$10+M$10+K$10+I$10+G$10+E$10+C$10,S$10)))</f>
        <v>0</v>
      </c>
      <c r="S16" s="1">
        <f t="shared" si="7"/>
        <v>0</v>
      </c>
      <c r="T16" s="1">
        <f>IF(AND(((U15-$H$2+R16-U$10-S$10-Q$10-O$10-M$10-K$10-I$10-G$10-E$10-C$10)&lt;=0),S16=0),U15, IF((U15-U$10-$H$2)&lt;=0,U15,IF(S16=0,$H$2-R16+U$10+S$10+Q$10+O$10+M$10+K$10+I$10+G$10+E$10+C$10,U$10)))</f>
        <v>0</v>
      </c>
      <c r="U16" s="1">
        <f t="shared" si="8"/>
        <v>0</v>
      </c>
      <c r="V16" s="1">
        <f>IF(AND(((W15-$H$2+T16-W$10-U$10-S$10-Q$10-O$10-M$10-K$10-I$10-G$10-E$10-C$10)&lt;=0),U16=0),W15, IF((W15-W$10-$H$2)&lt;=0,W15,IF(U16=0,$H$2-T16+W$10+U$10+S$10+Q$10+O$10+M$10+K$10+I$10+G$10+E$10+C$10,W$10)))</f>
        <v>0</v>
      </c>
      <c r="W16" s="1">
        <f t="shared" si="9"/>
        <v>0</v>
      </c>
      <c r="X16" s="1">
        <f>IF(AND(((Y15-$H$2+V16-Y$10-W$10-U$10-S$10-Q$10-O$10-M$10-K$10-I$10-G$10-E$10-C$10)&lt;=0),W16=0),Y15, IF((Y15-Y$10-$H$2)&lt;=0,Y15,IF(W16=0,$H$2-V16+Y$10+W$10+U$10+S$10+Q$10+O$10+M$10+K$10+I$10+G$10+E$10+C$10,Y$10)))</f>
        <v>0</v>
      </c>
      <c r="Y16" s="1">
        <f t="shared" si="10"/>
        <v>0</v>
      </c>
      <c r="Z16" s="1">
        <f>IF(AND(((AA15-$H$2+X16-AA$10-Y$10-W$10-U$10-S$10-Q$10-O$10-M$10-K$10-I$10-G$10-E$10-C$10)&lt;=0),Y16=0),AA15, IF((AA15-AA$10-$H$2)&lt;=0,AA15,IF(Y16=0,$H$2-X16+AA$10+Y$10+W$10+U$10+S$10+Q$10+O$10+M$10+K$10+I$10+G$10+E$10+C$10,AA$10)))</f>
        <v>0</v>
      </c>
      <c r="AA16" s="1">
        <f t="shared" si="11"/>
        <v>0</v>
      </c>
      <c r="AB16" s="1">
        <f>IF(AND(((AC15-$H$2+Z16-AC$10-AA$10-Y$10-W$10-U$10-S$10-Q$10-O$10-M$10-K$10-I$10-G$10-E$10-C$10)&lt;=0),AA16=0),AC15, IF((AC15-AC$10-$H$2)&lt;=0,AC15,IF(AA16=0,$H$2-Z16+AC$10+AA$10+Y$10+W$10+U$10+S$10+Q$10+O$10+M$10+K$10+I$10+G$10+E$10+C$10,AC$10)))</f>
        <v>0</v>
      </c>
      <c r="AC16" s="1">
        <f t="shared" si="12"/>
        <v>0</v>
      </c>
      <c r="AD16" s="1">
        <f>IF(AND(((AE15-$H$2+AB16-AE$10-AC$10-AA$10-Y$10-W$10-U$10-S$10-Q$10-O$10-M$10-K$10-I$10-G$10-E$10-C$10)&lt;=0),AC16=0),AE15, IF((AE15-AE$10-$H$2)&lt;=0,AE15,IF(AC16=0,$H$2-AB16+AE$10+AC$10+AA$10+Y$10+W$10+U$10+S$10+Q$10+O$10+M$10+K$10+I$10+G$10+E$10+C$10,AE$10)))</f>
        <v>0</v>
      </c>
      <c r="AE16" s="1">
        <f t="shared" si="13"/>
        <v>0</v>
      </c>
      <c r="AF16" s="1">
        <f>IF(AND(((AG15-$H$2+AD16-AG$10-AE$10-AC$10-AA$10-Y$10-W$10-U$10-S$10-Q$10-O$10-M$10-K$10-I$10-G$10-E$10-C$10)&lt;=0),AE16=0),AG15, IF((AG15-AG$10-$H$2)&lt;=0,AG15,IF(AE16=0,$H$2-AD16+AG$10+AE$10+AC$10+AA$10+Y$10+W$10+U$10+S$10+Q$10+O$10+M$10+K$10+I$10+G$10+E$10+C$10,AG$10)))</f>
        <v>0</v>
      </c>
      <c r="AG16" s="1">
        <f t="shared" si="14"/>
        <v>0</v>
      </c>
      <c r="AH16" s="1">
        <f>IF(AND(((AI15-$H$2+AF16-AI$10-AG$10-AE$10-AC$10-AA$10-Y$10-W$10-U$10-S$10-Q$10-O$10-M$10-K$10-I$10-G$10-E$10)&lt;=0),AG16=0),AI15, IF((AI15-AI$10-$H$2)&lt;=0,AI15,IF(AG16=0,$H$2-AF16+AI$10+AG$10+AE$10+AC$10+AA$10+Y$10+W$10+U$10+S$10+Q$10+O$10+M$10+K$10+I$10+G$10+E$10,AI$10)))</f>
        <v>0</v>
      </c>
      <c r="AI16" s="1">
        <f t="shared" si="15"/>
        <v>0</v>
      </c>
      <c r="AJ16" s="30" t="s">
        <v>13</v>
      </c>
      <c r="AK16" s="30" t="s">
        <v>13</v>
      </c>
      <c r="AL16" s="30" t="s">
        <v>13</v>
      </c>
      <c r="AM16" s="30" t="s">
        <v>13</v>
      </c>
      <c r="AN16" s="30" t="s">
        <v>13</v>
      </c>
      <c r="AO16" s="30" t="s">
        <v>13</v>
      </c>
      <c r="AP16" s="30" t="s">
        <v>13</v>
      </c>
      <c r="AQ16" s="30" t="s">
        <v>13</v>
      </c>
      <c r="AR16" s="30" t="s">
        <v>13</v>
      </c>
      <c r="AS16" s="30" t="s">
        <v>13</v>
      </c>
      <c r="AT16" s="30" t="s">
        <v>13</v>
      </c>
      <c r="AU16" s="30" t="s">
        <v>13</v>
      </c>
      <c r="AV16" s="30" t="s">
        <v>13</v>
      </c>
      <c r="AW16" s="30" t="s">
        <v>13</v>
      </c>
      <c r="AX16" s="30" t="s">
        <v>13</v>
      </c>
      <c r="AY16" s="30" t="s">
        <v>13</v>
      </c>
      <c r="AZ16" s="30" t="s">
        <v>13</v>
      </c>
      <c r="BA16" s="30" t="s">
        <v>13</v>
      </c>
      <c r="BB16" s="30" t="s">
        <v>13</v>
      </c>
      <c r="BC16" s="30" t="s">
        <v>13</v>
      </c>
      <c r="BD16" s="30" t="s">
        <v>13</v>
      </c>
      <c r="BE16" s="30" t="s">
        <v>13</v>
      </c>
      <c r="BF16" s="30" t="s">
        <v>13</v>
      </c>
      <c r="BG16" s="30" t="s">
        <v>13</v>
      </c>
      <c r="BH16" s="30" t="s">
        <v>13</v>
      </c>
      <c r="BI16" s="30" t="s">
        <v>13</v>
      </c>
      <c r="BJ16" s="30" t="s">
        <v>13</v>
      </c>
      <c r="BK16" s="30" t="s">
        <v>13</v>
      </c>
      <c r="BL16" s="30" t="s">
        <v>13</v>
      </c>
      <c r="BM16" s="30" t="s">
        <v>13</v>
      </c>
    </row>
    <row r="17" spans="1:65">
      <c r="A17" s="3">
        <v>4</v>
      </c>
      <c r="B17" s="2">
        <f>IF((C16-$H$2-$C$10)&lt;=0,($H$2+(C16-$H$2)),($H$2+$C$10))</f>
        <v>0</v>
      </c>
      <c r="C17" s="1">
        <f t="shared" si="16"/>
        <v>0</v>
      </c>
      <c r="D17" s="1">
        <f>IF(AND(((E16-$H$2+B17-E$10-C$10)&lt;=0),C17=0),E16,IF((E16-$E$10-$H$2)&lt;=0,E16,IF(C17=0,$H$2-B17+E$10+C$10,E$10)))</f>
        <v>0</v>
      </c>
      <c r="E17" s="1">
        <f t="shared" si="0"/>
        <v>0</v>
      </c>
      <c r="F17" s="1">
        <f>IF(AND(((G16-$H$2+D17-G$10-E$10-C$10)&lt;=0),E17=0),G16, IF((G16-$G$10-$H$2)&lt;=0,G16,IF(E17=0,$H$2-D17+G$10+E$10+C$10,G$10)))</f>
        <v>0</v>
      </c>
      <c r="G17" s="1">
        <f t="shared" si="1"/>
        <v>0</v>
      </c>
      <c r="H17" s="1">
        <f>IF(AND(((I16-$H$2+F17-I$10-G$10-E$10-C$10)&lt;=0),G17=0),I16, IF((I16-$I$10-$H$2)&lt;=0,I16,IF(G17=0,$H$2-F17+I$10+G$10+E$10+C$10,I$10)))</f>
        <v>0</v>
      </c>
      <c r="I17" s="1">
        <f t="shared" si="2"/>
        <v>0</v>
      </c>
      <c r="J17" s="1">
        <f>IF(AND(((K16-$H$2+H17-K$10-I$10-G$10-E$10-C$10)&lt;=0),I17=0),K16, IF((K16-$K$10-$H$2)&lt;=0,K16,IF(I17=0,$H$2-H17+K$10+I$10+G$10+E$10+C$10,K$10)))</f>
        <v>0</v>
      </c>
      <c r="K17" s="1">
        <f t="shared" si="3"/>
        <v>0</v>
      </c>
      <c r="L17" s="1">
        <f>IF(AND(((M16-$H$2+J17-M$10-K$10-I$10-G$10-E$10-C$10)&lt;=0),K17=0),M16, IF((M16-$M$10-$H$2)&lt;=0,M16,IF(K17=0,$H$2-J17+M$10+K$10+I$10+G$10+E$10+C$10,M$10)))</f>
        <v>0</v>
      </c>
      <c r="M17" s="1">
        <f t="shared" si="4"/>
        <v>0</v>
      </c>
      <c r="N17" s="1">
        <f>IF(AND(((O16-$H$2+L17-O$10-M$10-K$10-I$10-G$10-E$10-C$10)&lt;=0),M17=0),O16, IF((O16-O$10-$H$2)&lt;=0,O16,IF(M17=0,$H$2-L17+O$10+M$10+K$10+I$10+G$10+E$10+C$10,O$10)))</f>
        <v>0</v>
      </c>
      <c r="O17" s="1">
        <f t="shared" si="5"/>
        <v>0</v>
      </c>
      <c r="P17" s="1">
        <f>IF(AND(((Q16-$H$2+N17-Q$10-O$10-M$10-K$10-I$10-G$10-E$10-C$10)&lt;=0),O17=0),Q16, IF((Q16-Q$10-$H$2)&lt;=0,Q16,IF(O17=0,$H$2-N17+Q$10+O$10+M$10+K$10+I$10+G$10+E$10+C$10,Q$10)))</f>
        <v>0</v>
      </c>
      <c r="Q17" s="1">
        <f t="shared" si="6"/>
        <v>0</v>
      </c>
      <c r="R17" s="1">
        <f>IF(AND(((S16-$H$2+P17-S$10-Q$10-O$10-M$10-K$10-I$10-G$10-E$10-C$10)&lt;=0),Q17=0),S16, IF((S16-S$10-$H$2)&lt;=0,S16,IF(Q17=0,$H$2-P17+S$10+Q$10+O$10+M$10+K$10+I$10+G$10+E$10+C$10,S$10)))</f>
        <v>0</v>
      </c>
      <c r="S17" s="1">
        <f t="shared" si="7"/>
        <v>0</v>
      </c>
      <c r="T17" s="1">
        <f>IF(AND(((U16-$H$2+R17-U$10-S$10-Q$10-O$10-M$10-K$10-I$10-G$10-E$10-C$10)&lt;=0),S17=0),U16, IF((U16-U$10-$H$2)&lt;=0,U16,IF(S17=0,$H$2-R17+U$10+S$10+Q$10+O$10+M$10+K$10+I$10+G$10+E$10+C$10,U$10)))</f>
        <v>0</v>
      </c>
      <c r="U17" s="1">
        <f t="shared" si="8"/>
        <v>0</v>
      </c>
      <c r="V17" s="1">
        <f>IF(AND(((W16-$H$2+T17-W$10-U$10-S$10-Q$10-O$10-M$10-K$10-I$10-G$10-E$10-C$10)&lt;=0),U17=0),W16, IF((W16-W$10-$H$2)&lt;=0,W16,IF(U17=0,$H$2-T17+W$10+U$10+S$10+Q$10+O$10+M$10+K$10+I$10+G$10+E$10+C$10,W$10)))</f>
        <v>0</v>
      </c>
      <c r="W17" s="1">
        <f t="shared" si="9"/>
        <v>0</v>
      </c>
      <c r="X17" s="1">
        <f>IF(AND(((Y16-$H$2+V17-Y$10-W$10-U$10-S$10-Q$10-O$10-M$10-K$10-I$10-G$10-E$10-C$10)&lt;=0),W17=0),Y16, IF((Y16-Y$10-$H$2)&lt;=0,Y16,IF(W17=0,$H$2-V17+Y$10+W$10+U$10+S$10+Q$10+O$10+M$10+K$10+I$10+G$10+E$10+C$10,Y$10)))</f>
        <v>0</v>
      </c>
      <c r="Y17" s="1">
        <f t="shared" si="10"/>
        <v>0</v>
      </c>
      <c r="Z17" s="1">
        <f>IF(AND(((AA16-$H$2+X17-AA$10-Y$10-W$10-U$10-S$10-Q$10-O$10-M$10-K$10-I$10-G$10-E$10-C$10)&lt;=0),Y17=0),AA16, IF((AA16-AA$10-$H$2)&lt;=0,AA16,IF(Y17=0,$H$2-X17+AA$10+Y$10+W$10+U$10+S$10+Q$10+O$10+M$10+K$10+I$10+G$10+E$10+C$10,AA$10)))</f>
        <v>0</v>
      </c>
      <c r="AA17" s="1">
        <f t="shared" si="11"/>
        <v>0</v>
      </c>
      <c r="AB17" s="1">
        <f>IF(AND(((AC16-$H$2+Z17-AC$10-AA$10-Y$10-W$10-U$10-S$10-Q$10-O$10-M$10-K$10-I$10-G$10-E$10-C$10)&lt;=0),AA17=0),AC16, IF((AC16-AC$10-$H$2)&lt;=0,AC16,IF(AA17=0,$H$2-Z17+AC$10+AA$10+Y$10+W$10+U$10+S$10+Q$10+O$10+M$10+K$10+I$10+G$10+E$10+C$10,AC$10)))</f>
        <v>0</v>
      </c>
      <c r="AC17" s="1">
        <f t="shared" si="12"/>
        <v>0</v>
      </c>
      <c r="AD17" s="1">
        <f>IF(AND(((AE16-$H$2+AB17-AE$10-AC$10-AA$10-Y$10-W$10-U$10-S$10-Q$10-O$10-M$10-K$10-I$10-G$10-E$10-C$10)&lt;=0),AC17=0),AE16, IF((AE16-AE$10-$H$2)&lt;=0,AE16,IF(AC17=0,$H$2-AB17+AE$10+AC$10+AA$10+Y$10+W$10+U$10+S$10+Q$10+O$10+M$10+K$10+I$10+G$10+E$10+C$10,AE$10)))</f>
        <v>0</v>
      </c>
      <c r="AE17" s="1">
        <f t="shared" si="13"/>
        <v>0</v>
      </c>
      <c r="AF17" s="1">
        <f>IF(AND(((AG16-$H$2+AD17-AG$10-AE$10-AC$10-AA$10-Y$10-W$10-U$10-S$10-Q$10-O$10-M$10-K$10-I$10-G$10-E$10-C$10)&lt;=0),AE17=0),AG16, IF((AG16-AG$10-$H$2)&lt;=0,AG16,IF(AE17=0,$H$2-AD17+AG$10+AE$10+AC$10+AA$10+Y$10+W$10+U$10+S$10+Q$10+O$10+M$10+K$10+I$10+G$10+E$10+C$10,AG$10)))</f>
        <v>0</v>
      </c>
      <c r="AG17" s="1">
        <f t="shared" si="14"/>
        <v>0</v>
      </c>
      <c r="AH17" s="1">
        <f>IF(AND(((AI16-$H$2+AF17-AI$10-AG$10-AE$10-AC$10-AA$10-Y$10-W$10-U$10-S$10-Q$10-O$10-M$10-K$10-I$10-G$10-E$10)&lt;=0),AG17=0),AI16, IF((AI16-AI$10-$H$2)&lt;=0,AI16,IF(AG17=0,$H$2-AF17+AI$10+AG$10+AE$10+AC$10+AA$10+Y$10+W$10+U$10+S$10+Q$10+O$10+M$10+K$10+I$10+G$10+E$10,AI$10)))</f>
        <v>0</v>
      </c>
      <c r="AI17" s="1">
        <f t="shared" si="15"/>
        <v>0</v>
      </c>
      <c r="AJ17" s="30" t="s">
        <v>13</v>
      </c>
      <c r="AK17" s="30" t="s">
        <v>13</v>
      </c>
      <c r="AL17" s="30" t="s">
        <v>13</v>
      </c>
      <c r="AM17" s="30" t="s">
        <v>13</v>
      </c>
      <c r="AN17" s="30" t="s">
        <v>13</v>
      </c>
      <c r="AO17" s="30" t="s">
        <v>13</v>
      </c>
      <c r="AP17" s="30" t="s">
        <v>13</v>
      </c>
      <c r="AQ17" s="30" t="s">
        <v>13</v>
      </c>
      <c r="AR17" s="30" t="s">
        <v>13</v>
      </c>
      <c r="AS17" s="30" t="s">
        <v>13</v>
      </c>
      <c r="AT17" s="30" t="s">
        <v>13</v>
      </c>
      <c r="AU17" s="30" t="s">
        <v>13</v>
      </c>
      <c r="AV17" s="30" t="s">
        <v>13</v>
      </c>
      <c r="AW17" s="30" t="s">
        <v>13</v>
      </c>
      <c r="AX17" s="30" t="s">
        <v>13</v>
      </c>
      <c r="AY17" s="30" t="s">
        <v>13</v>
      </c>
      <c r="AZ17" s="30" t="s">
        <v>13</v>
      </c>
      <c r="BA17" s="30" t="s">
        <v>13</v>
      </c>
      <c r="BB17" s="30" t="s">
        <v>13</v>
      </c>
      <c r="BC17" s="30" t="s">
        <v>13</v>
      </c>
      <c r="BD17" s="30" t="s">
        <v>13</v>
      </c>
      <c r="BE17" s="30" t="s">
        <v>13</v>
      </c>
      <c r="BF17" s="30" t="s">
        <v>13</v>
      </c>
      <c r="BG17" s="30" t="s">
        <v>13</v>
      </c>
      <c r="BH17" s="30" t="s">
        <v>13</v>
      </c>
      <c r="BI17" s="30" t="s">
        <v>13</v>
      </c>
      <c r="BJ17" s="30" t="s">
        <v>13</v>
      </c>
      <c r="BK17" s="30" t="s">
        <v>13</v>
      </c>
      <c r="BL17" s="30" t="s">
        <v>13</v>
      </c>
      <c r="BM17" s="30" t="s">
        <v>13</v>
      </c>
    </row>
    <row r="18" spans="1:65">
      <c r="A18" s="3">
        <v>5</v>
      </c>
      <c r="B18" s="2">
        <f>IF((C17-$H$2-$C$10)&lt;=0,($H$2+(C17-$H$2)),($H$2+$C$10))</f>
        <v>0</v>
      </c>
      <c r="C18" s="1">
        <f t="shared" si="16"/>
        <v>0</v>
      </c>
      <c r="D18" s="1">
        <f>IF(AND(((E17-$H$2+B18-E$10-C$10)&lt;=0),C18=0),E17,IF((E17-$E$10-$H$2)&lt;=0,E17,IF(C18=0,$H$2-B18+E$10+C$10,E$10)))</f>
        <v>0</v>
      </c>
      <c r="E18" s="1">
        <f t="shared" si="0"/>
        <v>0</v>
      </c>
      <c r="F18" s="1">
        <f>IF(AND(((G17-$H$2+D18-G$10-E$10-C$10)&lt;=0),E18=0),G17, IF((G17-$G$10-$H$2)&lt;=0,G17,IF(E18=0,$H$2-D18+G$10+E$10+C$10,G$10)))</f>
        <v>0</v>
      </c>
      <c r="G18" s="1">
        <f t="shared" si="1"/>
        <v>0</v>
      </c>
      <c r="H18" s="1">
        <f>IF(AND(((I17-$H$2+F18-I$10-G$10-E$10-C$10)&lt;=0),G18=0),I17, IF((I17-$I$10-$H$2)&lt;=0,I17,IF(G18=0,$H$2-F18+I$10+G$10+E$10+C$10,I$10)))</f>
        <v>0</v>
      </c>
      <c r="I18" s="1">
        <f t="shared" si="2"/>
        <v>0</v>
      </c>
      <c r="J18" s="1">
        <f>IF(AND(((K17-$H$2+H18-K$10-I$10-G$10-E$10-C$10)&lt;=0),I18=0),K17, IF((K17-$K$10-$H$2)&lt;=0,K17,IF(I18=0,$H$2-H18+K$10+I$10+G$10+E$10+C$10,K$10)))</f>
        <v>0</v>
      </c>
      <c r="K18" s="1">
        <f t="shared" si="3"/>
        <v>0</v>
      </c>
      <c r="L18" s="1">
        <f>IF(AND(((M17-$H$2+J18-M$10-K$10-I$10-G$10-E$10-C$10)&lt;=0),K18=0),M17, IF((M17-$M$10-$H$2)&lt;=0,M17,IF(K18=0,$H$2-J18+M$10+K$10+I$10+G$10+E$10+C$10,M$10)))</f>
        <v>0</v>
      </c>
      <c r="M18" s="1">
        <f t="shared" si="4"/>
        <v>0</v>
      </c>
      <c r="N18" s="1">
        <f>IF(AND(((O17-$H$2+L18-O$10-M$10-K$10-I$10-G$10-E$10-C$10)&lt;=0),M18=0),O17, IF((O17-O$10-$H$2)&lt;=0,O17,IF(M18=0,$H$2-L18+O$10+M$10+K$10+I$10+G$10+E$10+C$10,O$10)))</f>
        <v>0</v>
      </c>
      <c r="O18" s="1">
        <f t="shared" si="5"/>
        <v>0</v>
      </c>
      <c r="P18" s="1">
        <f>IF(AND(((Q17-$H$2+N18-Q$10-O$10-M$10-K$10-I$10-G$10-E$10-C$10)&lt;=0),O18=0),Q17, IF((Q17-Q$10-$H$2)&lt;=0,Q17,IF(O18=0,$H$2-N18+Q$10+O$10+M$10+K$10+I$10+G$10+E$10+C$10,Q$10)))</f>
        <v>0</v>
      </c>
      <c r="Q18" s="1">
        <f t="shared" si="6"/>
        <v>0</v>
      </c>
      <c r="R18" s="1">
        <f>IF(AND(((S17-$H$2+P18-S$10-Q$10-O$10-M$10-K$10-I$10-G$10-E$10-C$10)&lt;=0),Q18=0),S17, IF((S17-S$10-$H$2)&lt;=0,S17,IF(Q18=0,$H$2-P18+S$10+Q$10+O$10+M$10+K$10+I$10+G$10+E$10+C$10,S$10)))</f>
        <v>0</v>
      </c>
      <c r="S18" s="1">
        <f t="shared" si="7"/>
        <v>0</v>
      </c>
      <c r="T18" s="1">
        <f>IF(AND(((U17-$H$2+R18-U$10-S$10-Q$10-O$10-M$10-K$10-I$10-G$10-E$10-C$10)&lt;=0),S18=0),U17, IF((U17-U$10-$H$2)&lt;=0,U17,IF(S18=0,$H$2-R18+U$10+S$10+Q$10+O$10+M$10+K$10+I$10+G$10+E$10+C$10,U$10)))</f>
        <v>0</v>
      </c>
      <c r="U18" s="1">
        <f t="shared" si="8"/>
        <v>0</v>
      </c>
      <c r="V18" s="1">
        <f>IF(AND(((W17-$H$2+T18-W$10-U$10-S$10-Q$10-O$10-M$10-K$10-I$10-G$10-E$10-C$10)&lt;=0),U18=0),W17, IF((W17-W$10-$H$2)&lt;=0,W17,IF(U18=0,$H$2-T18+W$10+U$10+S$10+Q$10+O$10+M$10+K$10+I$10+G$10+E$10+C$10,W$10)))</f>
        <v>0</v>
      </c>
      <c r="W18" s="1">
        <f t="shared" si="9"/>
        <v>0</v>
      </c>
      <c r="X18" s="1">
        <f>IF(AND(((Y17-$H$2+V18-Y$10-W$10-U$10-S$10-Q$10-O$10-M$10-K$10-I$10-G$10-E$10-C$10)&lt;=0),W18=0),Y17, IF((Y17-Y$10-$H$2)&lt;=0,Y17,IF(W18=0,$H$2-V18+Y$10+W$10+U$10+S$10+Q$10+O$10+M$10+K$10+I$10+G$10+E$10+C$10,Y$10)))</f>
        <v>0</v>
      </c>
      <c r="Y18" s="1">
        <f t="shared" si="10"/>
        <v>0</v>
      </c>
      <c r="Z18" s="1">
        <f>IF(AND(((AA17-$H$2+X18-AA$10-Y$10-W$10-U$10-S$10-Q$10-O$10-M$10-K$10-I$10-G$10-E$10-C$10)&lt;=0),Y18=0),AA17, IF((AA17-AA$10-$H$2)&lt;=0,AA17,IF(Y18=0,$H$2-X18+AA$10+Y$10+W$10+U$10+S$10+Q$10+O$10+M$10+K$10+I$10+G$10+E$10+C$10,AA$10)))</f>
        <v>0</v>
      </c>
      <c r="AA18" s="1">
        <f t="shared" si="11"/>
        <v>0</v>
      </c>
      <c r="AB18" s="1">
        <f>IF(AND(((AC17-$H$2+Z18-AC$10-AA$10-Y$10-W$10-U$10-S$10-Q$10-O$10-M$10-K$10-I$10-G$10-E$10-C$10)&lt;=0),AA18=0),AC17, IF((AC17-AC$10-$H$2)&lt;=0,AC17,IF(AA18=0,$H$2-Z18+AC$10+AA$10+Y$10+W$10+U$10+S$10+Q$10+O$10+M$10+K$10+I$10+G$10+E$10+C$10,AC$10)))</f>
        <v>0</v>
      </c>
      <c r="AC18" s="1">
        <f t="shared" si="12"/>
        <v>0</v>
      </c>
      <c r="AD18" s="1">
        <f>IF(AND(((AE17-$H$2+AB18-AE$10-AC$10-AA$10-Y$10-W$10-U$10-S$10-Q$10-O$10-M$10-K$10-I$10-G$10-E$10-C$10)&lt;=0),AC18=0),AE17, IF((AE17-AE$10-$H$2)&lt;=0,AE17,IF(AC18=0,$H$2-AB18+AE$10+AC$10+AA$10+Y$10+W$10+U$10+S$10+Q$10+O$10+M$10+K$10+I$10+G$10+E$10+C$10,AE$10)))</f>
        <v>0</v>
      </c>
      <c r="AE18" s="1">
        <f t="shared" si="13"/>
        <v>0</v>
      </c>
      <c r="AF18" s="1">
        <f>IF(AND(((AG17-$H$2+AD18-AG$10-AE$10-AC$10-AA$10-Y$10-W$10-U$10-S$10-Q$10-O$10-M$10-K$10-I$10-G$10-E$10-C$10)&lt;=0),AE18=0),AG17, IF((AG17-AG$10-$H$2)&lt;=0,AG17,IF(AE18=0,$H$2-AD18+AG$10+AE$10+AC$10+AA$10+Y$10+W$10+U$10+S$10+Q$10+O$10+M$10+K$10+I$10+G$10+E$10+C$10,AG$10)))</f>
        <v>0</v>
      </c>
      <c r="AG18" s="1">
        <f t="shared" si="14"/>
        <v>0</v>
      </c>
      <c r="AH18" s="1">
        <f>IF(AND(((AI17-$H$2+AF18-AI$10-AG$10-AE$10-AC$10-AA$10-Y$10-W$10-U$10-S$10-Q$10-O$10-M$10-K$10-I$10-G$10-E$10)&lt;=0),AG18=0),AI17, IF((AI17-AI$10-$H$2)&lt;=0,AI17,IF(AG18=0,$H$2-AF18+AI$10+AG$10+AE$10+AC$10+AA$10+Y$10+W$10+U$10+S$10+Q$10+O$10+M$10+K$10+I$10+G$10+E$10,AI$10)))</f>
        <v>0</v>
      </c>
      <c r="AI18" s="1">
        <f t="shared" si="15"/>
        <v>0</v>
      </c>
      <c r="AJ18" s="30" t="s">
        <v>13</v>
      </c>
      <c r="AK18" s="30" t="s">
        <v>13</v>
      </c>
      <c r="AL18" s="30" t="s">
        <v>13</v>
      </c>
      <c r="AM18" s="30" t="s">
        <v>13</v>
      </c>
      <c r="AN18" s="30" t="s">
        <v>13</v>
      </c>
      <c r="AO18" s="30" t="s">
        <v>13</v>
      </c>
      <c r="AP18" s="30" t="s">
        <v>13</v>
      </c>
      <c r="AQ18" s="30" t="s">
        <v>13</v>
      </c>
      <c r="AR18" s="30" t="s">
        <v>13</v>
      </c>
      <c r="AS18" s="30" t="s">
        <v>13</v>
      </c>
      <c r="AT18" s="30" t="s">
        <v>13</v>
      </c>
      <c r="AU18" s="30" t="s">
        <v>13</v>
      </c>
      <c r="AV18" s="30" t="s">
        <v>13</v>
      </c>
      <c r="AW18" s="30" t="s">
        <v>13</v>
      </c>
      <c r="AX18" s="30" t="s">
        <v>13</v>
      </c>
      <c r="AY18" s="30" t="s">
        <v>13</v>
      </c>
      <c r="AZ18" s="30" t="s">
        <v>13</v>
      </c>
      <c r="BA18" s="30" t="s">
        <v>13</v>
      </c>
      <c r="BB18" s="30" t="s">
        <v>13</v>
      </c>
      <c r="BC18" s="30" t="s">
        <v>13</v>
      </c>
      <c r="BD18" s="30" t="s">
        <v>13</v>
      </c>
      <c r="BE18" s="30" t="s">
        <v>13</v>
      </c>
      <c r="BF18" s="30" t="s">
        <v>13</v>
      </c>
      <c r="BG18" s="30" t="s">
        <v>13</v>
      </c>
      <c r="BH18" s="30" t="s">
        <v>13</v>
      </c>
      <c r="BI18" s="30" t="s">
        <v>13</v>
      </c>
      <c r="BJ18" s="30" t="s">
        <v>13</v>
      </c>
      <c r="BK18" s="30" t="s">
        <v>13</v>
      </c>
      <c r="BL18" s="30" t="s">
        <v>13</v>
      </c>
      <c r="BM18" s="30" t="s">
        <v>13</v>
      </c>
    </row>
    <row r="19" spans="1:65">
      <c r="A19" s="3">
        <v>6</v>
      </c>
      <c r="B19" s="2">
        <f>IF((C18-$H$2-$C$10)&lt;=0,($H$2+(C18-$H$2)),($H$2+$C$10))</f>
        <v>0</v>
      </c>
      <c r="C19" s="1">
        <f t="shared" si="16"/>
        <v>0</v>
      </c>
      <c r="D19" s="1">
        <f>IF(AND(((E18-$H$2+B19-E$10-C$10)&lt;=0),C19=0),E18,IF((E18-$E$10-$H$2)&lt;=0,E18,IF(C19=0,$H$2-B19+E$10+C$10,E$10)))</f>
        <v>0</v>
      </c>
      <c r="E19" s="1">
        <f t="shared" si="0"/>
        <v>0</v>
      </c>
      <c r="F19" s="1">
        <f>IF(AND(((G18-$H$2+D19-G$10-E$10-C$10)&lt;=0),E19=0),G18, IF((G18-$G$10-$H$2)&lt;=0,G18,IF(E19=0,$H$2-D19+G$10+E$10+C$10,G$10)))</f>
        <v>0</v>
      </c>
      <c r="G19" s="1">
        <f t="shared" si="1"/>
        <v>0</v>
      </c>
      <c r="H19" s="1">
        <f>IF(AND(((I18-$H$2+F19-I$10-G$10-E$10-C$10)&lt;=0),G19=0),I18, IF((I18-$I$10-$H$2)&lt;=0,I18,IF(G19=0,$H$2-F19+I$10+G$10+E$10+C$10,I$10)))</f>
        <v>0</v>
      </c>
      <c r="I19" s="1">
        <f t="shared" si="2"/>
        <v>0</v>
      </c>
      <c r="J19" s="1">
        <f>IF(AND(((K18-$H$2+H19-K$10-I$10-G$10-E$10-C$10)&lt;=0),I19=0),K18, IF((K18-$K$10-$H$2)&lt;=0,K18,IF(I19=0,$H$2-H19+K$10+I$10+G$10+E$10+C$10,K$10)))</f>
        <v>0</v>
      </c>
      <c r="K19" s="1">
        <f t="shared" si="3"/>
        <v>0</v>
      </c>
      <c r="L19" s="1">
        <f>IF(AND(((M18-$H$2+J19-M$10-K$10-I$10-G$10-E$10-C$10)&lt;=0),K19=0),M18, IF((M18-$M$10-$H$2)&lt;=0,M18,IF(K19=0,$H$2-J19+M$10+K$10+I$10+G$10+E$10+C$10,M$10)))</f>
        <v>0</v>
      </c>
      <c r="M19" s="1">
        <f t="shared" si="4"/>
        <v>0</v>
      </c>
      <c r="N19" s="1">
        <f>IF(AND(((O18-$H$2+L19-O$10-M$10-K$10-I$10-G$10-E$10-C$10)&lt;=0),M19=0),O18, IF((O18-O$10-$H$2)&lt;=0,O18,IF(M19=0,$H$2-L19+O$10+M$10+K$10+I$10+G$10+E$10+C$10,O$10)))</f>
        <v>0</v>
      </c>
      <c r="O19" s="1">
        <f t="shared" si="5"/>
        <v>0</v>
      </c>
      <c r="P19" s="1">
        <f>IF(AND(((Q18-$H$2+N19-Q$10-O$10-M$10-K$10-I$10-G$10-E$10-C$10)&lt;=0),O19=0),Q18, IF((Q18-Q$10-$H$2)&lt;=0,Q18,IF(O19=0,$H$2-N19+Q$10+O$10+M$10+K$10+I$10+G$10+E$10+C$10,Q$10)))</f>
        <v>0</v>
      </c>
      <c r="Q19" s="1">
        <f t="shared" si="6"/>
        <v>0</v>
      </c>
      <c r="R19" s="1">
        <f>IF(AND(((S18-$H$2+P19-S$10-Q$10-O$10-M$10-K$10-I$10-G$10-E$10-C$10)&lt;=0),Q19=0),S18, IF((S18-S$10-$H$2)&lt;=0,S18,IF(Q19=0,$H$2-P19+S$10+Q$10+O$10+M$10+K$10+I$10+G$10+E$10+C$10,S$10)))</f>
        <v>0</v>
      </c>
      <c r="S19" s="1">
        <f t="shared" si="7"/>
        <v>0</v>
      </c>
      <c r="T19" s="1">
        <f>IF(AND(((U18-$H$2+R19-U$10-S$10-Q$10-O$10-M$10-K$10-I$10-G$10-E$10-C$10)&lt;=0),S19=0),U18, IF((U18-U$10-$H$2)&lt;=0,U18,IF(S19=0,$H$2-R19+U$10+S$10+Q$10+O$10+M$10+K$10+I$10+G$10+E$10+C$10,U$10)))</f>
        <v>0</v>
      </c>
      <c r="U19" s="1">
        <f t="shared" si="8"/>
        <v>0</v>
      </c>
      <c r="V19" s="1">
        <f>IF(AND(((W18-$H$2+T19-W$10-U$10-S$10-Q$10-O$10-M$10-K$10-I$10-G$10-E$10-C$10)&lt;=0),U19=0),W18, IF((W18-W$10-$H$2)&lt;=0,W18,IF(U19=0,$H$2-T19+W$10+U$10+S$10+Q$10+O$10+M$10+K$10+I$10+G$10+E$10+C$10,W$10)))</f>
        <v>0</v>
      </c>
      <c r="W19" s="1">
        <f t="shared" si="9"/>
        <v>0</v>
      </c>
      <c r="X19" s="1">
        <f>IF(AND(((Y18-$H$2+V19-Y$10-W$10-U$10-S$10-Q$10-O$10-M$10-K$10-I$10-G$10-E$10-C$10)&lt;=0),W19=0),Y18, IF((Y18-Y$10-$H$2)&lt;=0,Y18,IF(W19=0,$H$2-V19+Y$10+W$10+U$10+S$10+Q$10+O$10+M$10+K$10+I$10+G$10+E$10+C$10,Y$10)))</f>
        <v>0</v>
      </c>
      <c r="Y19" s="1">
        <f t="shared" si="10"/>
        <v>0</v>
      </c>
      <c r="Z19" s="1">
        <f>IF(AND(((AA18-$H$2+X19-AA$10-Y$10-W$10-U$10-S$10-Q$10-O$10-M$10-K$10-I$10-G$10-E$10-C$10)&lt;=0),Y19=0),AA18, IF((AA18-AA$10-$H$2)&lt;=0,AA18,IF(Y19=0,$H$2-X19+AA$10+Y$10+W$10+U$10+S$10+Q$10+O$10+M$10+K$10+I$10+G$10+E$10+C$10,AA$10)))</f>
        <v>0</v>
      </c>
      <c r="AA19" s="1">
        <f t="shared" si="11"/>
        <v>0</v>
      </c>
      <c r="AB19" s="1">
        <f>IF(AND(((AC18-$H$2+Z19-AC$10-AA$10-Y$10-W$10-U$10-S$10-Q$10-O$10-M$10-K$10-I$10-G$10-E$10-C$10)&lt;=0),AA19=0),AC18, IF((AC18-AC$10-$H$2)&lt;=0,AC18,IF(AA19=0,$H$2-Z19+AC$10+AA$10+Y$10+W$10+U$10+S$10+Q$10+O$10+M$10+K$10+I$10+G$10+E$10+C$10,AC$10)))</f>
        <v>0</v>
      </c>
      <c r="AC19" s="1">
        <f t="shared" si="12"/>
        <v>0</v>
      </c>
      <c r="AD19" s="1">
        <f>IF(AND(((AE18-$H$2+AB19-AE$10-AC$10-AA$10-Y$10-W$10-U$10-S$10-Q$10-O$10-M$10-K$10-I$10-G$10-E$10-C$10)&lt;=0),AC19=0),AE18, IF((AE18-AE$10-$H$2)&lt;=0,AE18,IF(AC19=0,$H$2-AB19+AE$10+AC$10+AA$10+Y$10+W$10+U$10+S$10+Q$10+O$10+M$10+K$10+I$10+G$10+E$10+C$10,AE$10)))</f>
        <v>0</v>
      </c>
      <c r="AE19" s="1">
        <f t="shared" si="13"/>
        <v>0</v>
      </c>
      <c r="AF19" s="1">
        <f>IF(AND(((AG18-$H$2+AD19-AG$10-AE$10-AC$10-AA$10-Y$10-W$10-U$10-S$10-Q$10-O$10-M$10-K$10-I$10-G$10-E$10-C$10)&lt;=0),AE19=0),AG18, IF((AG18-AG$10-$H$2)&lt;=0,AG18,IF(AE19=0,$H$2-AD19+AG$10+AE$10+AC$10+AA$10+Y$10+W$10+U$10+S$10+Q$10+O$10+M$10+K$10+I$10+G$10+E$10+C$10,AG$10)))</f>
        <v>0</v>
      </c>
      <c r="AG19" s="1">
        <f t="shared" si="14"/>
        <v>0</v>
      </c>
      <c r="AH19" s="1">
        <f>IF(AND(((AI18-$H$2+AF19-AI$10-AG$10-AE$10-AC$10-AA$10-Y$10-W$10-U$10-S$10-Q$10-O$10-M$10-K$10-I$10-G$10-E$10)&lt;=0),AG19=0),AI18, IF((AI18-AI$10-$H$2)&lt;=0,AI18,IF(AG19=0,$H$2-AF19+AI$10+AG$10+AE$10+AC$10+AA$10+Y$10+W$10+U$10+S$10+Q$10+O$10+M$10+K$10+I$10+G$10+E$10,AI$10)))</f>
        <v>0</v>
      </c>
      <c r="AI19" s="1">
        <f t="shared" si="15"/>
        <v>0</v>
      </c>
      <c r="AJ19" s="30" t="s">
        <v>13</v>
      </c>
      <c r="AK19" s="30" t="s">
        <v>13</v>
      </c>
      <c r="AL19" s="30" t="s">
        <v>13</v>
      </c>
      <c r="AM19" s="30" t="s">
        <v>13</v>
      </c>
      <c r="AN19" s="30" t="s">
        <v>13</v>
      </c>
      <c r="AO19" s="30" t="s">
        <v>13</v>
      </c>
      <c r="AP19" s="30" t="s">
        <v>13</v>
      </c>
      <c r="AQ19" s="30" t="s">
        <v>13</v>
      </c>
      <c r="AR19" s="30" t="s">
        <v>13</v>
      </c>
      <c r="AS19" s="30" t="s">
        <v>13</v>
      </c>
      <c r="AT19" s="30" t="s">
        <v>13</v>
      </c>
      <c r="AU19" s="30" t="s">
        <v>13</v>
      </c>
      <c r="AV19" s="30" t="s">
        <v>13</v>
      </c>
      <c r="AW19" s="30" t="s">
        <v>13</v>
      </c>
      <c r="AX19" s="30" t="s">
        <v>13</v>
      </c>
      <c r="AY19" s="30" t="s">
        <v>13</v>
      </c>
      <c r="AZ19" s="30" t="s">
        <v>13</v>
      </c>
      <c r="BA19" s="30" t="s">
        <v>13</v>
      </c>
      <c r="BB19" s="30" t="s">
        <v>13</v>
      </c>
      <c r="BC19" s="30" t="s">
        <v>13</v>
      </c>
      <c r="BD19" s="30" t="s">
        <v>13</v>
      </c>
      <c r="BE19" s="30" t="s">
        <v>13</v>
      </c>
      <c r="BF19" s="30" t="s">
        <v>13</v>
      </c>
      <c r="BG19" s="30" t="s">
        <v>13</v>
      </c>
      <c r="BH19" s="30" t="s">
        <v>13</v>
      </c>
      <c r="BI19" s="30" t="s">
        <v>13</v>
      </c>
      <c r="BJ19" s="30" t="s">
        <v>13</v>
      </c>
      <c r="BK19" s="30" t="s">
        <v>13</v>
      </c>
      <c r="BL19" s="30" t="s">
        <v>13</v>
      </c>
      <c r="BM19" s="30" t="s">
        <v>13</v>
      </c>
    </row>
    <row r="20" spans="1:65">
      <c r="A20" s="3">
        <v>7</v>
      </c>
      <c r="B20" s="2">
        <f>IF((C19-$H$2-$C$10)&lt;=0,($H$2+(C19-$H$2)),($H$2+$C$10))</f>
        <v>0</v>
      </c>
      <c r="C20" s="1">
        <f t="shared" si="16"/>
        <v>0</v>
      </c>
      <c r="D20" s="1">
        <f>IF(AND(((E19-$H$2+B20-E$10-C$10)&lt;=0),C20=0),E19,IF((E19-$E$10-$H$2)&lt;=0,E19,IF(C20=0,$H$2-B20+E$10+C$10,E$10)))</f>
        <v>0</v>
      </c>
      <c r="E20" s="1">
        <f t="shared" si="0"/>
        <v>0</v>
      </c>
      <c r="F20" s="1">
        <f>IF(AND(((G19-$H$2+D20-G$10-E$10-C$10)&lt;=0),E20=0),G19, IF((G19-$G$10-$H$2)&lt;=0,G19,IF(E20=0,$H$2-D20+G$10+E$10+C$10,G$10)))</f>
        <v>0</v>
      </c>
      <c r="G20" s="1">
        <f t="shared" si="1"/>
        <v>0</v>
      </c>
      <c r="H20" s="1">
        <f>IF(AND(((I19-$H$2+F20-I$10-G$10-E$10-C$10)&lt;=0),G20=0),I19, IF((I19-$I$10-$H$2)&lt;=0,I19,IF(G20=0,$H$2-F20+I$10+G$10+E$10+C$10,I$10)))</f>
        <v>0</v>
      </c>
      <c r="I20" s="1">
        <f t="shared" si="2"/>
        <v>0</v>
      </c>
      <c r="J20" s="1">
        <f>IF(AND(((K19-$H$2+H20-K$10-I$10-G$10-E$10-C$10)&lt;=0),I20=0),K19, IF((K19-$K$10-$H$2)&lt;=0,K19,IF(I20=0,$H$2-H20+K$10+I$10+G$10+E$10+C$10,K$10)))</f>
        <v>0</v>
      </c>
      <c r="K20" s="1">
        <f t="shared" si="3"/>
        <v>0</v>
      </c>
      <c r="L20" s="1">
        <f>IF(AND(((M19-$H$2+J20-M$10-K$10-I$10-G$10-E$10-C$10)&lt;=0),K20=0),M19, IF((M19-$M$10-$H$2)&lt;=0,M19,IF(K20=0,$H$2-J20+M$10+K$10+I$10+G$10+E$10+C$10,M$10)))</f>
        <v>0</v>
      </c>
      <c r="M20" s="1">
        <f t="shared" si="4"/>
        <v>0</v>
      </c>
      <c r="N20" s="1">
        <f>IF(AND(((O19-$H$2+L20-O$10-M$10-K$10-I$10-G$10-E$10-C$10)&lt;=0),M20=0),O19, IF((O19-O$10-$H$2)&lt;=0,O19,IF(M20=0,$H$2-L20+O$10+M$10+K$10+I$10+G$10+E$10+C$10,O$10)))</f>
        <v>0</v>
      </c>
      <c r="O20" s="1">
        <f t="shared" si="5"/>
        <v>0</v>
      </c>
      <c r="P20" s="1">
        <f>IF(AND(((Q19-$H$2+N20-Q$10-O$10-M$10-K$10-I$10-G$10-E$10-C$10)&lt;=0),O20=0),Q19, IF((Q19-Q$10-$H$2)&lt;=0,Q19,IF(O20=0,$H$2-N20+Q$10+O$10+M$10+K$10+I$10+G$10+E$10+C$10,Q$10)))</f>
        <v>0</v>
      </c>
      <c r="Q20" s="1">
        <f t="shared" si="6"/>
        <v>0</v>
      </c>
      <c r="R20" s="1">
        <f>IF(AND(((S19-$H$2+P20-S$10-Q$10-O$10-M$10-K$10-I$10-G$10-E$10-C$10)&lt;=0),Q20=0),S19, IF((S19-S$10-$H$2)&lt;=0,S19,IF(Q20=0,$H$2-P20+S$10+Q$10+O$10+M$10+K$10+I$10+G$10+E$10+C$10,S$10)))</f>
        <v>0</v>
      </c>
      <c r="S20" s="1">
        <f t="shared" si="7"/>
        <v>0</v>
      </c>
      <c r="T20" s="1">
        <f>IF(AND(((U19-$H$2+R20-U$10-S$10-Q$10-O$10-M$10-K$10-I$10-G$10-E$10-C$10)&lt;=0),S20=0),U19, IF((U19-U$10-$H$2)&lt;=0,U19,IF(S20=0,$H$2-R20+U$10+S$10+Q$10+O$10+M$10+K$10+I$10+G$10+E$10+C$10,U$10)))</f>
        <v>0</v>
      </c>
      <c r="U20" s="1">
        <f t="shared" si="8"/>
        <v>0</v>
      </c>
      <c r="V20" s="1">
        <f>IF(AND(((W19-$H$2+T20-W$10-U$10-S$10-Q$10-O$10-M$10-K$10-I$10-G$10-E$10-C$10)&lt;=0),U20=0),W19, IF((W19-W$10-$H$2)&lt;=0,W19,IF(U20=0,$H$2-T20+W$10+U$10+S$10+Q$10+O$10+M$10+K$10+I$10+G$10+E$10+C$10,W$10)))</f>
        <v>0</v>
      </c>
      <c r="W20" s="1">
        <f t="shared" si="9"/>
        <v>0</v>
      </c>
      <c r="X20" s="1">
        <f>IF(AND(((Y19-$H$2+V20-Y$10-W$10-U$10-S$10-Q$10-O$10-M$10-K$10-I$10-G$10-E$10-C$10)&lt;=0),W20=0),Y19, IF((Y19-Y$10-$H$2)&lt;=0,Y19,IF(W20=0,$H$2-V20+Y$10+W$10+U$10+S$10+Q$10+O$10+M$10+K$10+I$10+G$10+E$10+C$10,Y$10)))</f>
        <v>0</v>
      </c>
      <c r="Y20" s="1">
        <f t="shared" si="10"/>
        <v>0</v>
      </c>
      <c r="Z20" s="1">
        <f>IF(AND(((AA19-$H$2+X20-AA$10-Y$10-W$10-U$10-S$10-Q$10-O$10-M$10-K$10-I$10-G$10-E$10-C$10)&lt;=0),Y20=0),AA19, IF((AA19-AA$10-$H$2)&lt;=0,AA19,IF(Y20=0,$H$2-X20+AA$10+Y$10+W$10+U$10+S$10+Q$10+O$10+M$10+K$10+I$10+G$10+E$10+C$10,AA$10)))</f>
        <v>0</v>
      </c>
      <c r="AA20" s="1">
        <f t="shared" si="11"/>
        <v>0</v>
      </c>
      <c r="AB20" s="1">
        <f>IF(AND(((AC19-$H$2+Z20-AC$10-AA$10-Y$10-W$10-U$10-S$10-Q$10-O$10-M$10-K$10-I$10-G$10-E$10-C$10)&lt;=0),AA20=0),AC19, IF((AC19-AC$10-$H$2)&lt;=0,AC19,IF(AA20=0,$H$2-Z20+AC$10+AA$10+Y$10+W$10+U$10+S$10+Q$10+O$10+M$10+K$10+I$10+G$10+E$10+C$10,AC$10)))</f>
        <v>0</v>
      </c>
      <c r="AC20" s="1">
        <f t="shared" si="12"/>
        <v>0</v>
      </c>
      <c r="AD20" s="1">
        <f>IF(AND(((AE19-$H$2+AB20-AE$10-AC$10-AA$10-Y$10-W$10-U$10-S$10-Q$10-O$10-M$10-K$10-I$10-G$10-E$10-C$10)&lt;=0),AC20=0),AE19, IF((AE19-AE$10-$H$2)&lt;=0,AE19,IF(AC20=0,$H$2-AB20+AE$10+AC$10+AA$10+Y$10+W$10+U$10+S$10+Q$10+O$10+M$10+K$10+I$10+G$10+E$10+C$10,AE$10)))</f>
        <v>0</v>
      </c>
      <c r="AE20" s="1">
        <f t="shared" si="13"/>
        <v>0</v>
      </c>
      <c r="AF20" s="1">
        <f>IF(AND(((AG19-$H$2+AD20-AG$10-AE$10-AC$10-AA$10-Y$10-W$10-U$10-S$10-Q$10-O$10-M$10-K$10-I$10-G$10-E$10-C$10)&lt;=0),AE20=0),AG19, IF((AG19-AG$10-$H$2)&lt;=0,AG19,IF(AE20=0,$H$2-AD20+AG$10+AE$10+AC$10+AA$10+Y$10+W$10+U$10+S$10+Q$10+O$10+M$10+K$10+I$10+G$10+E$10+C$10,AG$10)))</f>
        <v>0</v>
      </c>
      <c r="AG20" s="1">
        <f t="shared" si="14"/>
        <v>0</v>
      </c>
      <c r="AH20" s="1">
        <f>IF(AND(((AI19-$H$2+AF20-AI$10-AG$10-AE$10-AC$10-AA$10-Y$10-W$10-U$10-S$10-Q$10-O$10-M$10-K$10-I$10-G$10-E$10)&lt;=0),AG20=0),AI19, IF((AI19-AI$10-$H$2)&lt;=0,AI19,IF(AG20=0,$H$2-AF20+AI$10+AG$10+AE$10+AC$10+AA$10+Y$10+W$10+U$10+S$10+Q$10+O$10+M$10+K$10+I$10+G$10+E$10,AI$10)))</f>
        <v>0</v>
      </c>
      <c r="AI20" s="1">
        <f t="shared" si="15"/>
        <v>0</v>
      </c>
      <c r="AJ20" s="30" t="s">
        <v>13</v>
      </c>
      <c r="AK20" s="30" t="s">
        <v>13</v>
      </c>
      <c r="AL20" s="30" t="s">
        <v>13</v>
      </c>
      <c r="AM20" s="30" t="s">
        <v>13</v>
      </c>
      <c r="AN20" s="30" t="s">
        <v>13</v>
      </c>
      <c r="AO20" s="30" t="s">
        <v>13</v>
      </c>
      <c r="AP20" s="30" t="s">
        <v>13</v>
      </c>
      <c r="AQ20" s="30" t="s">
        <v>13</v>
      </c>
      <c r="AR20" s="30" t="s">
        <v>13</v>
      </c>
      <c r="AS20" s="30" t="s">
        <v>13</v>
      </c>
      <c r="AT20" s="30" t="s">
        <v>13</v>
      </c>
      <c r="AU20" s="30" t="s">
        <v>13</v>
      </c>
      <c r="AV20" s="30" t="s">
        <v>13</v>
      </c>
      <c r="AW20" s="30" t="s">
        <v>13</v>
      </c>
      <c r="AX20" s="30" t="s">
        <v>13</v>
      </c>
      <c r="AY20" s="30" t="s">
        <v>13</v>
      </c>
      <c r="AZ20" s="30" t="s">
        <v>13</v>
      </c>
      <c r="BA20" s="30" t="s">
        <v>13</v>
      </c>
      <c r="BB20" s="30" t="s">
        <v>13</v>
      </c>
      <c r="BC20" s="30" t="s">
        <v>13</v>
      </c>
      <c r="BD20" s="30" t="s">
        <v>13</v>
      </c>
      <c r="BE20" s="30" t="s">
        <v>13</v>
      </c>
      <c r="BF20" s="30" t="s">
        <v>13</v>
      </c>
      <c r="BG20" s="30" t="s">
        <v>13</v>
      </c>
      <c r="BH20" s="30" t="s">
        <v>13</v>
      </c>
      <c r="BI20" s="30" t="s">
        <v>13</v>
      </c>
      <c r="BJ20" s="30" t="s">
        <v>13</v>
      </c>
      <c r="BK20" s="30" t="s">
        <v>13</v>
      </c>
      <c r="BL20" s="30" t="s">
        <v>13</v>
      </c>
      <c r="BM20" s="30" t="s">
        <v>13</v>
      </c>
    </row>
    <row r="21" spans="1:65">
      <c r="A21" s="3">
        <v>8</v>
      </c>
      <c r="B21" s="2">
        <f>IF((C20-$H$2-$C$10)&lt;=0,($H$2+(C20-$H$2)),($H$2+$C$10))</f>
        <v>0</v>
      </c>
      <c r="C21" s="1">
        <f t="shared" si="16"/>
        <v>0</v>
      </c>
      <c r="D21" s="1">
        <f>IF(AND(((E20-$H$2+B21-E$10-C$10)&lt;=0),C21=0),E20,IF((E20-$E$10-$H$2)&lt;=0,E20,IF(C21=0,$H$2-B21+E$10+C$10,E$10)))</f>
        <v>0</v>
      </c>
      <c r="E21" s="1">
        <f t="shared" si="0"/>
        <v>0</v>
      </c>
      <c r="F21" s="1">
        <f>IF(AND(((G20-$H$2+D21-G$10-E$10-C$10)&lt;=0),E21=0),G20, IF((G20-$G$10-$H$2)&lt;=0,G20,IF(E21=0,$H$2-D21+G$10+E$10+C$10,G$10)))</f>
        <v>0</v>
      </c>
      <c r="G21" s="1">
        <f t="shared" si="1"/>
        <v>0</v>
      </c>
      <c r="H21" s="1">
        <f>IF(AND(((I20-$H$2+F21-I$10-G$10-E$10-C$10)&lt;=0),G21=0),I20, IF((I20-$I$10-$H$2)&lt;=0,I20,IF(G21=0,$H$2-F21+I$10+G$10+E$10+C$10,I$10)))</f>
        <v>0</v>
      </c>
      <c r="I21" s="1">
        <f t="shared" si="2"/>
        <v>0</v>
      </c>
      <c r="J21" s="1">
        <f>IF(AND(((K20-$H$2+H21-K$10-I$10-G$10-E$10-C$10)&lt;=0),I21=0),K20, IF((K20-$K$10-$H$2)&lt;=0,K20,IF(I21=0,$H$2-H21+K$10+I$10+G$10+E$10+C$10,K$10)))</f>
        <v>0</v>
      </c>
      <c r="K21" s="1">
        <f t="shared" si="3"/>
        <v>0</v>
      </c>
      <c r="L21" s="1">
        <f>IF(AND(((M20-$H$2+J21-M$10-K$10-I$10-G$10-E$10-C$10)&lt;=0),K21=0),M20, IF((M20-$M$10-$H$2)&lt;=0,M20,IF(K21=0,$H$2-J21+M$10+K$10+I$10+G$10+E$10+C$10,M$10)))</f>
        <v>0</v>
      </c>
      <c r="M21" s="1">
        <f t="shared" si="4"/>
        <v>0</v>
      </c>
      <c r="N21" s="1">
        <f>IF(AND(((O20-$H$2+L21-O$10-M$10-K$10-I$10-G$10-E$10-C$10)&lt;=0),M21=0),O20, IF((O20-O$10-$H$2)&lt;=0,O20,IF(M21=0,$H$2-L21+O$10+M$10+K$10+I$10+G$10+E$10+C$10,O$10)))</f>
        <v>0</v>
      </c>
      <c r="O21" s="1">
        <f t="shared" si="5"/>
        <v>0</v>
      </c>
      <c r="P21" s="1">
        <f>IF(AND(((Q20-$H$2+N21-Q$10-O$10-M$10-K$10-I$10-G$10-E$10-C$10)&lt;=0),O21=0),Q20, IF((Q20-Q$10-$H$2)&lt;=0,Q20,IF(O21=0,$H$2-N21+Q$10+O$10+M$10+K$10+I$10+G$10+E$10+C$10,Q$10)))</f>
        <v>0</v>
      </c>
      <c r="Q21" s="1">
        <f t="shared" si="6"/>
        <v>0</v>
      </c>
      <c r="R21" s="1">
        <f>IF(AND(((S20-$H$2+P21-S$10-Q$10-O$10-M$10-K$10-I$10-G$10-E$10-C$10)&lt;=0),Q21=0),S20, IF((S20-S$10-$H$2)&lt;=0,S20,IF(Q21=0,$H$2-P21+S$10+Q$10+O$10+M$10+K$10+I$10+G$10+E$10+C$10,S$10)))</f>
        <v>0</v>
      </c>
      <c r="S21" s="1">
        <f t="shared" si="7"/>
        <v>0</v>
      </c>
      <c r="T21" s="1">
        <f>IF(AND(((U20-$H$2+R21-U$10-S$10-Q$10-O$10-M$10-K$10-I$10-G$10-E$10-C$10)&lt;=0),S21=0),U20, IF((U20-U$10-$H$2)&lt;=0,U20,IF(S21=0,$H$2-R21+U$10+S$10+Q$10+O$10+M$10+K$10+I$10+G$10+E$10+C$10,U$10)))</f>
        <v>0</v>
      </c>
      <c r="U21" s="1">
        <f t="shared" si="8"/>
        <v>0</v>
      </c>
      <c r="V21" s="1">
        <f>IF(AND(((W20-$H$2+T21-W$10-U$10-S$10-Q$10-O$10-M$10-K$10-I$10-G$10-E$10-C$10)&lt;=0),U21=0),W20, IF((W20-W$10-$H$2)&lt;=0,W20,IF(U21=0,$H$2-T21+W$10+U$10+S$10+Q$10+O$10+M$10+K$10+I$10+G$10+E$10+C$10,W$10)))</f>
        <v>0</v>
      </c>
      <c r="W21" s="1">
        <f t="shared" si="9"/>
        <v>0</v>
      </c>
      <c r="X21" s="1">
        <f>IF(AND(((Y20-$H$2+V21-Y$10-W$10-U$10-S$10-Q$10-O$10-M$10-K$10-I$10-G$10-E$10-C$10)&lt;=0),W21=0),Y20, IF((Y20-Y$10-$H$2)&lt;=0,Y20,IF(W21=0,$H$2-V21+Y$10+W$10+U$10+S$10+Q$10+O$10+M$10+K$10+I$10+G$10+E$10+C$10,Y$10)))</f>
        <v>0</v>
      </c>
      <c r="Y21" s="1">
        <f t="shared" si="10"/>
        <v>0</v>
      </c>
      <c r="Z21" s="1">
        <f>IF(AND(((AA20-$H$2+X21-AA$10-Y$10-W$10-U$10-S$10-Q$10-O$10-M$10-K$10-I$10-G$10-E$10-C$10)&lt;=0),Y21=0),AA20, IF((AA20-AA$10-$H$2)&lt;=0,AA20,IF(Y21=0,$H$2-X21+AA$10+Y$10+W$10+U$10+S$10+Q$10+O$10+M$10+K$10+I$10+G$10+E$10+C$10,AA$10)))</f>
        <v>0</v>
      </c>
      <c r="AA21" s="1">
        <f t="shared" si="11"/>
        <v>0</v>
      </c>
      <c r="AB21" s="1">
        <f>IF(AND(((AC20-$H$2+Z21-AC$10-AA$10-Y$10-W$10-U$10-S$10-Q$10-O$10-M$10-K$10-I$10-G$10-E$10-C$10)&lt;=0),AA21=0),AC20, IF((AC20-AC$10-$H$2)&lt;=0,AC20,IF(AA21=0,$H$2-Z21+AC$10+AA$10+Y$10+W$10+U$10+S$10+Q$10+O$10+M$10+K$10+I$10+G$10+E$10+C$10,AC$10)))</f>
        <v>0</v>
      </c>
      <c r="AC21" s="1">
        <f t="shared" si="12"/>
        <v>0</v>
      </c>
      <c r="AD21" s="1">
        <f>IF(AND(((AE20-$H$2+AB21-AE$10-AC$10-AA$10-Y$10-W$10-U$10-S$10-Q$10-O$10-M$10-K$10-I$10-G$10-E$10-C$10)&lt;=0),AC21=0),AE20, IF((AE20-AE$10-$H$2)&lt;=0,AE20,IF(AC21=0,$H$2-AB21+AE$10+AC$10+AA$10+Y$10+W$10+U$10+S$10+Q$10+O$10+M$10+K$10+I$10+G$10+E$10+C$10,AE$10)))</f>
        <v>0</v>
      </c>
      <c r="AE21" s="1">
        <f t="shared" si="13"/>
        <v>0</v>
      </c>
      <c r="AF21" s="1">
        <f>IF(AND(((AG20-$H$2+AD21-AG$10-AE$10-AC$10-AA$10-Y$10-W$10-U$10-S$10-Q$10-O$10-M$10-K$10-I$10-G$10-E$10-C$10)&lt;=0),AE21=0),AG20, IF((AG20-AG$10-$H$2)&lt;=0,AG20,IF(AE21=0,$H$2-AD21+AG$10+AE$10+AC$10+AA$10+Y$10+W$10+U$10+S$10+Q$10+O$10+M$10+K$10+I$10+G$10+E$10+C$10,AG$10)))</f>
        <v>0</v>
      </c>
      <c r="AG21" s="1">
        <f t="shared" si="14"/>
        <v>0</v>
      </c>
      <c r="AH21" s="1">
        <f>IF(AND(((AI20-$H$2+AF21-AI$10-AG$10-AE$10-AC$10-AA$10-Y$10-W$10-U$10-S$10-Q$10-O$10-M$10-K$10-I$10-G$10-E$10)&lt;=0),AG21=0),AI20, IF((AI20-AI$10-$H$2)&lt;=0,AI20,IF(AG21=0,$H$2-AF21+AI$10+AG$10+AE$10+AC$10+AA$10+Y$10+W$10+U$10+S$10+Q$10+O$10+M$10+K$10+I$10+G$10+E$10,AI$10)))</f>
        <v>0</v>
      </c>
      <c r="AI21" s="1">
        <f t="shared" si="15"/>
        <v>0</v>
      </c>
      <c r="AJ21" s="30" t="s">
        <v>13</v>
      </c>
      <c r="AK21" s="30" t="s">
        <v>13</v>
      </c>
      <c r="AL21" s="30" t="s">
        <v>13</v>
      </c>
      <c r="AM21" s="30" t="s">
        <v>13</v>
      </c>
      <c r="AN21" s="30" t="s">
        <v>13</v>
      </c>
      <c r="AO21" s="30" t="s">
        <v>13</v>
      </c>
      <c r="AP21" s="30" t="s">
        <v>13</v>
      </c>
      <c r="AQ21" s="30" t="s">
        <v>13</v>
      </c>
      <c r="AR21" s="30" t="s">
        <v>13</v>
      </c>
      <c r="AS21" s="30" t="s">
        <v>13</v>
      </c>
      <c r="AT21" s="30" t="s">
        <v>13</v>
      </c>
      <c r="AU21" s="30" t="s">
        <v>13</v>
      </c>
      <c r="AV21" s="30" t="s">
        <v>13</v>
      </c>
      <c r="AW21" s="30" t="s">
        <v>13</v>
      </c>
      <c r="AX21" s="30" t="s">
        <v>13</v>
      </c>
      <c r="AY21" s="30" t="s">
        <v>13</v>
      </c>
      <c r="AZ21" s="30" t="s">
        <v>13</v>
      </c>
      <c r="BA21" s="30" t="s">
        <v>13</v>
      </c>
      <c r="BB21" s="30" t="s">
        <v>13</v>
      </c>
      <c r="BC21" s="30" t="s">
        <v>13</v>
      </c>
      <c r="BD21" s="30" t="s">
        <v>13</v>
      </c>
      <c r="BE21" s="30" t="s">
        <v>13</v>
      </c>
      <c r="BF21" s="30" t="s">
        <v>13</v>
      </c>
      <c r="BG21" s="30" t="s">
        <v>13</v>
      </c>
      <c r="BH21" s="30" t="s">
        <v>13</v>
      </c>
      <c r="BI21" s="30" t="s">
        <v>13</v>
      </c>
      <c r="BJ21" s="30" t="s">
        <v>13</v>
      </c>
      <c r="BK21" s="30" t="s">
        <v>13</v>
      </c>
      <c r="BL21" s="30" t="s">
        <v>13</v>
      </c>
      <c r="BM21" s="30" t="s">
        <v>13</v>
      </c>
    </row>
    <row r="22" spans="1:65">
      <c r="A22" s="3">
        <v>9</v>
      </c>
      <c r="B22" s="2">
        <f>IF((C21-$H$2-$C$10)&lt;=0,($H$2+(C21-$H$2)),($H$2+$C$10))</f>
        <v>0</v>
      </c>
      <c r="C22" s="1">
        <f t="shared" si="16"/>
        <v>0</v>
      </c>
      <c r="D22" s="1">
        <f>IF(AND(((E21-$H$2+B22-E$10-C$10)&lt;=0),C22=0),E21,IF((E21-$E$10-$H$2)&lt;=0,E21,IF(C22=0,$H$2-B22+E$10+C$10,E$10)))</f>
        <v>0</v>
      </c>
      <c r="E22" s="1">
        <f t="shared" si="0"/>
        <v>0</v>
      </c>
      <c r="F22" s="1">
        <f>IF(AND(((G21-$H$2+D22-G$10-E$10-C$10)&lt;=0),E22=0),G21, IF((G21-$G$10-$H$2)&lt;=0,G21,IF(E22=0,$H$2-D22+G$10+E$10+C$10,G$10)))</f>
        <v>0</v>
      </c>
      <c r="G22" s="1">
        <f t="shared" si="1"/>
        <v>0</v>
      </c>
      <c r="H22" s="1">
        <f>IF(AND(((I21-$H$2+F22-I$10-G$10-E$10-C$10)&lt;=0),G22=0),I21, IF((I21-$I$10-$H$2)&lt;=0,I21,IF(G22=0,$H$2-F22+I$10+G$10+E$10+C$10,I$10)))</f>
        <v>0</v>
      </c>
      <c r="I22" s="1">
        <f t="shared" si="2"/>
        <v>0</v>
      </c>
      <c r="J22" s="1">
        <f>IF(AND(((K21-$H$2+H22-K$10-I$10-G$10-E$10-C$10)&lt;=0),I22=0),K21, IF((K21-$K$10-$H$2)&lt;=0,K21,IF(I22=0,$H$2-H22+K$10+I$10+G$10+E$10+C$10,K$10)))</f>
        <v>0</v>
      </c>
      <c r="K22" s="1">
        <f t="shared" si="3"/>
        <v>0</v>
      </c>
      <c r="L22" s="1">
        <f>IF(AND(((M21-$H$2+J22-M$10-K$10-I$10-G$10-E$10-C$10)&lt;=0),K22=0),M21, IF((M21-$M$10-$H$2)&lt;=0,M21,IF(K22=0,$H$2-J22+M$10+K$10+I$10+G$10+E$10+C$10,M$10)))</f>
        <v>0</v>
      </c>
      <c r="M22" s="1">
        <f t="shared" si="4"/>
        <v>0</v>
      </c>
      <c r="N22" s="1">
        <f>IF(AND(((O21-$H$2+L22-O$10-M$10-K$10-I$10-G$10-E$10-C$10)&lt;=0),M22=0),O21, IF((O21-O$10-$H$2)&lt;=0,O21,IF(M22=0,$H$2-L22+O$10+M$10+K$10+I$10+G$10+E$10+C$10,O$10)))</f>
        <v>0</v>
      </c>
      <c r="O22" s="1">
        <f t="shared" si="5"/>
        <v>0</v>
      </c>
      <c r="P22" s="1">
        <f>IF(AND(((Q21-$H$2+N22-Q$10-O$10-M$10-K$10-I$10-G$10-E$10-C$10)&lt;=0),O22=0),Q21, IF((Q21-Q$10-$H$2)&lt;=0,Q21,IF(O22=0,$H$2-N22+Q$10+O$10+M$10+K$10+I$10+G$10+E$10+C$10,Q$10)))</f>
        <v>0</v>
      </c>
      <c r="Q22" s="1">
        <f t="shared" si="6"/>
        <v>0</v>
      </c>
      <c r="R22" s="1">
        <f>IF(AND(((S21-$H$2+P22-S$10-Q$10-O$10-M$10-K$10-I$10-G$10-E$10-C$10)&lt;=0),Q22=0),S21, IF((S21-S$10-$H$2)&lt;=0,S21,IF(Q22=0,$H$2-P22+S$10+Q$10+O$10+M$10+K$10+I$10+G$10+E$10+C$10,S$10)))</f>
        <v>0</v>
      </c>
      <c r="S22" s="1">
        <f t="shared" si="7"/>
        <v>0</v>
      </c>
      <c r="T22" s="1">
        <f>IF(AND(((U21-$H$2+R22-U$10-S$10-Q$10-O$10-M$10-K$10-I$10-G$10-E$10-C$10)&lt;=0),S22=0),U21, IF((U21-U$10-$H$2)&lt;=0,U21,IF(S22=0,$H$2-R22+U$10+S$10+Q$10+O$10+M$10+K$10+I$10+G$10+E$10+C$10,U$10)))</f>
        <v>0</v>
      </c>
      <c r="U22" s="1">
        <f t="shared" si="8"/>
        <v>0</v>
      </c>
      <c r="V22" s="1">
        <f>IF(AND(((W21-$H$2+T22-W$10-U$10-S$10-Q$10-O$10-M$10-K$10-I$10-G$10-E$10-C$10)&lt;=0),U22=0),W21, IF((W21-W$10-$H$2)&lt;=0,W21,IF(U22=0,$H$2-T22+W$10+U$10+S$10+Q$10+O$10+M$10+K$10+I$10+G$10+E$10+C$10,W$10)))</f>
        <v>0</v>
      </c>
      <c r="W22" s="1">
        <f t="shared" si="9"/>
        <v>0</v>
      </c>
      <c r="X22" s="1">
        <f>IF(AND(((Y21-$H$2+V22-Y$10-W$10-U$10-S$10-Q$10-O$10-M$10-K$10-I$10-G$10-E$10-C$10)&lt;=0),W22=0),Y21, IF((Y21-Y$10-$H$2)&lt;=0,Y21,IF(W22=0,$H$2-V22+Y$10+W$10+U$10+S$10+Q$10+O$10+M$10+K$10+I$10+G$10+E$10+C$10,Y$10)))</f>
        <v>0</v>
      </c>
      <c r="Y22" s="1">
        <f t="shared" si="10"/>
        <v>0</v>
      </c>
      <c r="Z22" s="1">
        <f>IF(AND(((AA21-$H$2+X22-AA$10-Y$10-W$10-U$10-S$10-Q$10-O$10-M$10-K$10-I$10-G$10-E$10-C$10)&lt;=0),Y22=0),AA21, IF((AA21-AA$10-$H$2)&lt;=0,AA21,IF(Y22=0,$H$2-X22+AA$10+Y$10+W$10+U$10+S$10+Q$10+O$10+M$10+K$10+I$10+G$10+E$10+C$10,AA$10)))</f>
        <v>0</v>
      </c>
      <c r="AA22" s="1">
        <f t="shared" si="11"/>
        <v>0</v>
      </c>
      <c r="AB22" s="1">
        <f>IF(AND(((AC21-$H$2+Z22-AC$10-AA$10-Y$10-W$10-U$10-S$10-Q$10-O$10-M$10-K$10-I$10-G$10-E$10-C$10)&lt;=0),AA22=0),AC21, IF((AC21-AC$10-$H$2)&lt;=0,AC21,IF(AA22=0,$H$2-Z22+AC$10+AA$10+Y$10+W$10+U$10+S$10+Q$10+O$10+M$10+K$10+I$10+G$10+E$10+C$10,AC$10)))</f>
        <v>0</v>
      </c>
      <c r="AC22" s="1">
        <f t="shared" si="12"/>
        <v>0</v>
      </c>
      <c r="AD22" s="1">
        <f>IF(AND(((AE21-$H$2+AB22-AE$10-AC$10-AA$10-Y$10-W$10-U$10-S$10-Q$10-O$10-M$10-K$10-I$10-G$10-E$10-C$10)&lt;=0),AC22=0),AE21, IF((AE21-AE$10-$H$2)&lt;=0,AE21,IF(AC22=0,$H$2-AB22+AE$10+AC$10+AA$10+Y$10+W$10+U$10+S$10+Q$10+O$10+M$10+K$10+I$10+G$10+E$10+C$10,AE$10)))</f>
        <v>0</v>
      </c>
      <c r="AE22" s="1">
        <f t="shared" si="13"/>
        <v>0</v>
      </c>
      <c r="AF22" s="1">
        <f>IF(AND(((AG21-$H$2+AD22-AG$10-AE$10-AC$10-AA$10-Y$10-W$10-U$10-S$10-Q$10-O$10-M$10-K$10-I$10-G$10-E$10-C$10)&lt;=0),AE22=0),AG21, IF((AG21-AG$10-$H$2)&lt;=0,AG21,IF(AE22=0,$H$2-AD22+AG$10+AE$10+AC$10+AA$10+Y$10+W$10+U$10+S$10+Q$10+O$10+M$10+K$10+I$10+G$10+E$10+C$10,AG$10)))</f>
        <v>0</v>
      </c>
      <c r="AG22" s="1">
        <f t="shared" si="14"/>
        <v>0</v>
      </c>
      <c r="AH22" s="1">
        <f>IF(AND(((AI21-$H$2+AF22-AI$10-AG$10-AE$10-AC$10-AA$10-Y$10-W$10-U$10-S$10-Q$10-O$10-M$10-K$10-I$10-G$10-E$10)&lt;=0),AG22=0),AI21, IF((AI21-AI$10-$H$2)&lt;=0,AI21,IF(AG22=0,$H$2-AF22+AI$10+AG$10+AE$10+AC$10+AA$10+Y$10+W$10+U$10+S$10+Q$10+O$10+M$10+K$10+I$10+G$10+E$10,AI$10)))</f>
        <v>0</v>
      </c>
      <c r="AI22" s="1">
        <f t="shared" si="15"/>
        <v>0</v>
      </c>
      <c r="AJ22" s="30" t="s">
        <v>13</v>
      </c>
      <c r="AK22" s="30" t="s">
        <v>13</v>
      </c>
      <c r="AL22" s="30" t="s">
        <v>13</v>
      </c>
      <c r="AM22" s="30" t="s">
        <v>13</v>
      </c>
      <c r="AN22" s="30" t="s">
        <v>13</v>
      </c>
      <c r="AO22" s="30" t="s">
        <v>13</v>
      </c>
      <c r="AP22" s="30" t="s">
        <v>13</v>
      </c>
      <c r="AQ22" s="30" t="s">
        <v>13</v>
      </c>
      <c r="AR22" s="30" t="s">
        <v>13</v>
      </c>
      <c r="AS22" s="30" t="s">
        <v>13</v>
      </c>
      <c r="AT22" s="30" t="s">
        <v>13</v>
      </c>
      <c r="AU22" s="30" t="s">
        <v>13</v>
      </c>
      <c r="AV22" s="30" t="s">
        <v>13</v>
      </c>
      <c r="AW22" s="30" t="s">
        <v>13</v>
      </c>
      <c r="AX22" s="30" t="s">
        <v>13</v>
      </c>
      <c r="AY22" s="30" t="s">
        <v>13</v>
      </c>
      <c r="AZ22" s="30" t="s">
        <v>13</v>
      </c>
      <c r="BA22" s="30" t="s">
        <v>13</v>
      </c>
      <c r="BB22" s="30" t="s">
        <v>13</v>
      </c>
      <c r="BC22" s="30" t="s">
        <v>13</v>
      </c>
      <c r="BD22" s="30" t="s">
        <v>13</v>
      </c>
      <c r="BE22" s="30" t="s">
        <v>13</v>
      </c>
      <c r="BF22" s="30" t="s">
        <v>13</v>
      </c>
      <c r="BG22" s="30" t="s">
        <v>13</v>
      </c>
      <c r="BH22" s="30" t="s">
        <v>13</v>
      </c>
      <c r="BI22" s="30" t="s">
        <v>13</v>
      </c>
      <c r="BJ22" s="30" t="s">
        <v>13</v>
      </c>
      <c r="BK22" s="30" t="s">
        <v>13</v>
      </c>
      <c r="BL22" s="30" t="s">
        <v>13</v>
      </c>
      <c r="BM22" s="30" t="s">
        <v>13</v>
      </c>
    </row>
    <row r="23" spans="1:65">
      <c r="A23" s="3">
        <v>10</v>
      </c>
      <c r="B23" s="2">
        <f>IF((C22-$H$2-$C$10)&lt;=0,($H$2+(C22-$H$2)),($H$2+$C$10))</f>
        <v>0</v>
      </c>
      <c r="C23" s="1">
        <f t="shared" si="16"/>
        <v>0</v>
      </c>
      <c r="D23" s="1">
        <f>IF(AND(((E22-$H$2+B23-E$10-C$10)&lt;=0),C23=0),E22,IF((E22-$E$10-$H$2)&lt;=0,E22,IF(C23=0,$H$2-B23+E$10+C$10,E$10)))</f>
        <v>0</v>
      </c>
      <c r="E23" s="1">
        <f t="shared" si="0"/>
        <v>0</v>
      </c>
      <c r="F23" s="1">
        <f>IF(AND(((G22-$H$2+D23-G$10-E$10-C$10)&lt;=0),E23=0),G22, IF((G22-$G$10-$H$2)&lt;=0,G22,IF(E23=0,$H$2-D23+G$10+E$10+C$10,G$10)))</f>
        <v>0</v>
      </c>
      <c r="G23" s="1">
        <f t="shared" si="1"/>
        <v>0</v>
      </c>
      <c r="H23" s="1">
        <f>IF(AND(((I22-$H$2+F23-I$10-G$10-E$10-C$10)&lt;=0),G23=0),I22, IF((I22-$I$10-$H$2)&lt;=0,I22,IF(G23=0,$H$2-F23+I$10+G$10+E$10+C$10,I$10)))</f>
        <v>0</v>
      </c>
      <c r="I23" s="1">
        <f t="shared" si="2"/>
        <v>0</v>
      </c>
      <c r="J23" s="1">
        <f>IF(AND(((K22-$H$2+H23-K$10-I$10-G$10-E$10-C$10)&lt;=0),I23=0),K22, IF((K22-$K$10-$H$2)&lt;=0,K22,IF(I23=0,$H$2-H23+K$10+I$10+G$10+E$10+C$10,K$10)))</f>
        <v>0</v>
      </c>
      <c r="K23" s="1">
        <f t="shared" si="3"/>
        <v>0</v>
      </c>
      <c r="L23" s="1">
        <f>IF(AND(((M22-$H$2+J23-M$10-K$10-I$10-G$10-E$10-C$10)&lt;=0),K23=0),M22, IF((M22-$M$10-$H$2)&lt;=0,M22,IF(K23=0,$H$2-J23+M$10+K$10+I$10+G$10+E$10+C$10,M$10)))</f>
        <v>0</v>
      </c>
      <c r="M23" s="1">
        <f t="shared" si="4"/>
        <v>0</v>
      </c>
      <c r="N23" s="1">
        <f>IF(AND(((O22-$H$2+L23-O$10-M$10-K$10-I$10-G$10-E$10-C$10)&lt;=0),M23=0),O22, IF((O22-O$10-$H$2)&lt;=0,O22,IF(M23=0,$H$2-L23+O$10+M$10+K$10+I$10+G$10+E$10+C$10,O$10)))</f>
        <v>0</v>
      </c>
      <c r="O23" s="1">
        <f t="shared" si="5"/>
        <v>0</v>
      </c>
      <c r="P23" s="1">
        <f>IF(AND(((Q22-$H$2+N23-Q$10-O$10-M$10-K$10-I$10-G$10-E$10-C$10)&lt;=0),O23=0),Q22, IF((Q22-Q$10-$H$2)&lt;=0,Q22,IF(O23=0,$H$2-N23+Q$10+O$10+M$10+K$10+I$10+G$10+E$10+C$10,Q$10)))</f>
        <v>0</v>
      </c>
      <c r="Q23" s="1">
        <f t="shared" si="6"/>
        <v>0</v>
      </c>
      <c r="R23" s="1">
        <f>IF(AND(((S22-$H$2+P23-S$10-Q$10-O$10-M$10-K$10-I$10-G$10-E$10-C$10)&lt;=0),Q23=0),S22, IF((S22-S$10-$H$2)&lt;=0,S22,IF(Q23=0,$H$2-P23+S$10+Q$10+O$10+M$10+K$10+I$10+G$10+E$10+C$10,S$10)))</f>
        <v>0</v>
      </c>
      <c r="S23" s="1">
        <f t="shared" si="7"/>
        <v>0</v>
      </c>
      <c r="T23" s="1">
        <f>IF(AND(((U22-$H$2+R23-U$10-S$10-Q$10-O$10-M$10-K$10-I$10-G$10-E$10-C$10)&lt;=0),S23=0),U22, IF((U22-U$10-$H$2)&lt;=0,U22,IF(S23=0,$H$2-R23+U$10+S$10+Q$10+O$10+M$10+K$10+I$10+G$10+E$10+C$10,U$10)))</f>
        <v>0</v>
      </c>
      <c r="U23" s="1">
        <f t="shared" si="8"/>
        <v>0</v>
      </c>
      <c r="V23" s="1">
        <f>IF(AND(((W22-$H$2+T23-W$10-U$10-S$10-Q$10-O$10-M$10-K$10-I$10-G$10-E$10-C$10)&lt;=0),U23=0),W22, IF((W22-W$10-$H$2)&lt;=0,W22,IF(U23=0,$H$2-T23+W$10+U$10+S$10+Q$10+O$10+M$10+K$10+I$10+G$10+E$10+C$10,W$10)))</f>
        <v>0</v>
      </c>
      <c r="W23" s="1">
        <f t="shared" si="9"/>
        <v>0</v>
      </c>
      <c r="X23" s="1">
        <f>IF(AND(((Y22-$H$2+V23-Y$10-W$10-U$10-S$10-Q$10-O$10-M$10-K$10-I$10-G$10-E$10-C$10)&lt;=0),W23=0),Y22, IF((Y22-Y$10-$H$2)&lt;=0,Y22,IF(W23=0,$H$2-V23+Y$10+W$10+U$10+S$10+Q$10+O$10+M$10+K$10+I$10+G$10+E$10+C$10,Y$10)))</f>
        <v>0</v>
      </c>
      <c r="Y23" s="1">
        <f t="shared" si="10"/>
        <v>0</v>
      </c>
      <c r="Z23" s="1">
        <f>IF(AND(((AA22-$H$2+X23-AA$10-Y$10-W$10-U$10-S$10-Q$10-O$10-M$10-K$10-I$10-G$10-E$10-C$10)&lt;=0),Y23=0),AA22, IF((AA22-AA$10-$H$2)&lt;=0,AA22,IF(Y23=0,$H$2-X23+AA$10+Y$10+W$10+U$10+S$10+Q$10+O$10+M$10+K$10+I$10+G$10+E$10+C$10,AA$10)))</f>
        <v>0</v>
      </c>
      <c r="AA23" s="1">
        <f t="shared" si="11"/>
        <v>0</v>
      </c>
      <c r="AB23" s="1">
        <f>IF(AND(((AC22-$H$2+Z23-AC$10-AA$10-Y$10-W$10-U$10-S$10-Q$10-O$10-M$10-K$10-I$10-G$10-E$10-C$10)&lt;=0),AA23=0),AC22, IF((AC22-AC$10-$H$2)&lt;=0,AC22,IF(AA23=0,$H$2-Z23+AC$10+AA$10+Y$10+W$10+U$10+S$10+Q$10+O$10+M$10+K$10+I$10+G$10+E$10+C$10,AC$10)))</f>
        <v>0</v>
      </c>
      <c r="AC23" s="1">
        <f t="shared" si="12"/>
        <v>0</v>
      </c>
      <c r="AD23" s="1">
        <f>IF(AND(((AE22-$H$2+AB23-AE$10-AC$10-AA$10-Y$10-W$10-U$10-S$10-Q$10-O$10-M$10-K$10-I$10-G$10-E$10-C$10)&lt;=0),AC23=0),AE22, IF((AE22-AE$10-$H$2)&lt;=0,AE22,IF(AC23=0,$H$2-AB23+AE$10+AC$10+AA$10+Y$10+W$10+U$10+S$10+Q$10+O$10+M$10+K$10+I$10+G$10+E$10+C$10,AE$10)))</f>
        <v>0</v>
      </c>
      <c r="AE23" s="1">
        <f t="shared" si="13"/>
        <v>0</v>
      </c>
      <c r="AF23" s="1">
        <f>IF(AND(((AG22-$H$2+AD23-AG$10-AE$10-AC$10-AA$10-Y$10-W$10-U$10-S$10-Q$10-O$10-M$10-K$10-I$10-G$10-E$10-C$10)&lt;=0),AE23=0),AG22, IF((AG22-AG$10-$H$2)&lt;=0,AG22,IF(AE23=0,$H$2-AD23+AG$10+AE$10+AC$10+AA$10+Y$10+W$10+U$10+S$10+Q$10+O$10+M$10+K$10+I$10+G$10+E$10+C$10,AG$10)))</f>
        <v>0</v>
      </c>
      <c r="AG23" s="1">
        <f t="shared" si="14"/>
        <v>0</v>
      </c>
      <c r="AH23" s="1">
        <f>IF(AND(((AI22-$H$2+AF23-AI$10-AG$10-AE$10-AC$10-AA$10-Y$10-W$10-U$10-S$10-Q$10-O$10-M$10-K$10-I$10-G$10-E$10)&lt;=0),AG23=0),AI22, IF((AI22-AI$10-$H$2)&lt;=0,AI22,IF(AG23=0,$H$2-AF23+AI$10+AG$10+AE$10+AC$10+AA$10+Y$10+W$10+U$10+S$10+Q$10+O$10+M$10+K$10+I$10+G$10+E$10,AI$10)))</f>
        <v>0</v>
      </c>
      <c r="AI23" s="1">
        <f t="shared" si="15"/>
        <v>0</v>
      </c>
      <c r="AJ23" s="30" t="s">
        <v>13</v>
      </c>
      <c r="AK23" s="30" t="s">
        <v>13</v>
      </c>
      <c r="AL23" s="30" t="s">
        <v>13</v>
      </c>
      <c r="AM23" s="30" t="s">
        <v>13</v>
      </c>
      <c r="AN23" s="30" t="s">
        <v>13</v>
      </c>
      <c r="AO23" s="30" t="s">
        <v>13</v>
      </c>
      <c r="AP23" s="30" t="s">
        <v>13</v>
      </c>
      <c r="AQ23" s="30" t="s">
        <v>13</v>
      </c>
      <c r="AR23" s="30" t="s">
        <v>13</v>
      </c>
      <c r="AS23" s="30" t="s">
        <v>13</v>
      </c>
      <c r="AT23" s="30" t="s">
        <v>13</v>
      </c>
      <c r="AU23" s="30" t="s">
        <v>13</v>
      </c>
      <c r="AV23" s="30" t="s">
        <v>13</v>
      </c>
      <c r="AW23" s="30" t="s">
        <v>13</v>
      </c>
      <c r="AX23" s="30" t="s">
        <v>13</v>
      </c>
      <c r="AY23" s="30" t="s">
        <v>13</v>
      </c>
      <c r="AZ23" s="30" t="s">
        <v>13</v>
      </c>
      <c r="BA23" s="30" t="s">
        <v>13</v>
      </c>
      <c r="BB23" s="30" t="s">
        <v>13</v>
      </c>
      <c r="BC23" s="30" t="s">
        <v>13</v>
      </c>
      <c r="BD23" s="30" t="s">
        <v>13</v>
      </c>
      <c r="BE23" s="30" t="s">
        <v>13</v>
      </c>
      <c r="BF23" s="30" t="s">
        <v>13</v>
      </c>
      <c r="BG23" s="30" t="s">
        <v>13</v>
      </c>
      <c r="BH23" s="30" t="s">
        <v>13</v>
      </c>
      <c r="BI23" s="30" t="s">
        <v>13</v>
      </c>
      <c r="BJ23" s="30" t="s">
        <v>13</v>
      </c>
      <c r="BK23" s="30" t="s">
        <v>13</v>
      </c>
      <c r="BL23" s="30" t="s">
        <v>13</v>
      </c>
      <c r="BM23" s="30" t="s">
        <v>13</v>
      </c>
    </row>
    <row r="24" spans="1:65">
      <c r="A24" s="3">
        <v>11</v>
      </c>
      <c r="B24" s="2">
        <f>IF((C23-$H$2-$C$10)&lt;=0,($H$2+(C23-$H$2)),($H$2+$C$10))</f>
        <v>0</v>
      </c>
      <c r="C24" s="1">
        <f t="shared" si="16"/>
        <v>0</v>
      </c>
      <c r="D24" s="1">
        <f>IF(AND(((E23-$H$2+B24-E$10-C$10)&lt;=0),C24=0),E23,IF((E23-$E$10-$H$2)&lt;=0,E23,IF(C24=0,$H$2-B24+E$10+C$10,E$10)))</f>
        <v>0</v>
      </c>
      <c r="E24" s="1">
        <f t="shared" si="0"/>
        <v>0</v>
      </c>
      <c r="F24" s="1">
        <f>IF(AND(((G23-$H$2+D24-G$10-E$10-C$10)&lt;=0),E24=0),G23, IF((G23-$G$10-$H$2)&lt;=0,G23,IF(E24=0,$H$2-D24+G$10+E$10+C$10,G$10)))</f>
        <v>0</v>
      </c>
      <c r="G24" s="1">
        <f t="shared" si="1"/>
        <v>0</v>
      </c>
      <c r="H24" s="1">
        <f>IF(AND(((I23-$H$2+F24-I$10-G$10-E$10-C$10)&lt;=0),G24=0),I23, IF((I23-$I$10-$H$2)&lt;=0,I23,IF(G24=0,$H$2-F24+I$10+G$10+E$10+C$10,I$10)))</f>
        <v>0</v>
      </c>
      <c r="I24" s="1">
        <f t="shared" si="2"/>
        <v>0</v>
      </c>
      <c r="J24" s="1">
        <f>IF(AND(((K23-$H$2+H24-K$10-I$10-G$10-E$10-C$10)&lt;=0),I24=0),K23, IF((K23-$K$10-$H$2)&lt;=0,K23,IF(I24=0,$H$2-H24+K$10+I$10+G$10+E$10+C$10,K$10)))</f>
        <v>0</v>
      </c>
      <c r="K24" s="1">
        <f t="shared" si="3"/>
        <v>0</v>
      </c>
      <c r="L24" s="1">
        <f>IF(AND(((M23-$H$2+J24-M$10-K$10-I$10-G$10-E$10-C$10)&lt;=0),K24=0),M23, IF((M23-$M$10-$H$2)&lt;=0,M23,IF(K24=0,$H$2-J24+M$10+K$10+I$10+G$10+E$10+C$10,M$10)))</f>
        <v>0</v>
      </c>
      <c r="M24" s="1">
        <f t="shared" si="4"/>
        <v>0</v>
      </c>
      <c r="N24" s="1">
        <f>IF(AND(((O23-$H$2+L24-O$10-M$10-K$10-I$10-G$10-E$10-C$10)&lt;=0),M24=0),O23, IF((O23-O$10-$H$2)&lt;=0,O23,IF(M24=0,$H$2-L24+O$10+M$10+K$10+I$10+G$10+E$10+C$10,O$10)))</f>
        <v>0</v>
      </c>
      <c r="O24" s="1">
        <f t="shared" si="5"/>
        <v>0</v>
      </c>
      <c r="P24" s="1">
        <f>IF(AND(((Q23-$H$2+N24-Q$10-O$10-M$10-K$10-I$10-G$10-E$10-C$10)&lt;=0),O24=0),Q23, IF((Q23-Q$10-$H$2)&lt;=0,Q23,IF(O24=0,$H$2-N24+Q$10+O$10+M$10+K$10+I$10+G$10+E$10+C$10,Q$10)))</f>
        <v>0</v>
      </c>
      <c r="Q24" s="1">
        <f t="shared" si="6"/>
        <v>0</v>
      </c>
      <c r="R24" s="1">
        <f>IF(AND(((S23-$H$2+P24-S$10-Q$10-O$10-M$10-K$10-I$10-G$10-E$10-C$10)&lt;=0),Q24=0),S23, IF((S23-S$10-$H$2)&lt;=0,S23,IF(Q24=0,$H$2-P24+S$10+Q$10+O$10+M$10+K$10+I$10+G$10+E$10+C$10,S$10)))</f>
        <v>0</v>
      </c>
      <c r="S24" s="1">
        <f t="shared" si="7"/>
        <v>0</v>
      </c>
      <c r="T24" s="1">
        <f>IF(AND(((U23-$H$2+R24-U$10-S$10-Q$10-O$10-M$10-K$10-I$10-G$10-E$10-C$10)&lt;=0),S24=0),U23, IF((U23-U$10-$H$2)&lt;=0,U23,IF(S24=0,$H$2-R24+U$10+S$10+Q$10+O$10+M$10+K$10+I$10+G$10+E$10+C$10,U$10)))</f>
        <v>0</v>
      </c>
      <c r="U24" s="1">
        <f t="shared" si="8"/>
        <v>0</v>
      </c>
      <c r="V24" s="1">
        <f>IF(AND(((W23-$H$2+T24-W$10-U$10-S$10-Q$10-O$10-M$10-K$10-I$10-G$10-E$10-C$10)&lt;=0),U24=0),W23, IF((W23-W$10-$H$2)&lt;=0,W23,IF(U24=0,$H$2-T24+W$10+U$10+S$10+Q$10+O$10+M$10+K$10+I$10+G$10+E$10+C$10,W$10)))</f>
        <v>0</v>
      </c>
      <c r="W24" s="1">
        <f t="shared" si="9"/>
        <v>0</v>
      </c>
      <c r="X24" s="1">
        <f>IF(AND(((Y23-$H$2+V24-Y$10-W$10-U$10-S$10-Q$10-O$10-M$10-K$10-I$10-G$10-E$10-C$10)&lt;=0),W24=0),Y23, IF((Y23-Y$10-$H$2)&lt;=0,Y23,IF(W24=0,$H$2-V24+Y$10+W$10+U$10+S$10+Q$10+O$10+M$10+K$10+I$10+G$10+E$10+C$10,Y$10)))</f>
        <v>0</v>
      </c>
      <c r="Y24" s="1">
        <f t="shared" si="10"/>
        <v>0</v>
      </c>
      <c r="Z24" s="1">
        <f>IF(AND(((AA23-$H$2+X24-AA$10-Y$10-W$10-U$10-S$10-Q$10-O$10-M$10-K$10-I$10-G$10-E$10-C$10)&lt;=0),Y24=0),AA23, IF((AA23-AA$10-$H$2)&lt;=0,AA23,IF(Y24=0,$H$2-X24+AA$10+Y$10+W$10+U$10+S$10+Q$10+O$10+M$10+K$10+I$10+G$10+E$10+C$10,AA$10)))</f>
        <v>0</v>
      </c>
      <c r="AA24" s="1">
        <f t="shared" si="11"/>
        <v>0</v>
      </c>
      <c r="AB24" s="1">
        <f>IF(AND(((AC23-$H$2+Z24-AC$10-AA$10-Y$10-W$10-U$10-S$10-Q$10-O$10-M$10-K$10-I$10-G$10-E$10-C$10)&lt;=0),AA24=0),AC23, IF((AC23-AC$10-$H$2)&lt;=0,AC23,IF(AA24=0,$H$2-Z24+AC$10+AA$10+Y$10+W$10+U$10+S$10+Q$10+O$10+M$10+K$10+I$10+G$10+E$10+C$10,AC$10)))</f>
        <v>0</v>
      </c>
      <c r="AC24" s="1">
        <f t="shared" si="12"/>
        <v>0</v>
      </c>
      <c r="AD24" s="1">
        <f>IF(AND(((AE23-$H$2+AB24-AE$10-AC$10-AA$10-Y$10-W$10-U$10-S$10-Q$10-O$10-M$10-K$10-I$10-G$10-E$10-C$10)&lt;=0),AC24=0),AE23, IF((AE23-AE$10-$H$2)&lt;=0,AE23,IF(AC24=0,$H$2-AB24+AE$10+AC$10+AA$10+Y$10+W$10+U$10+S$10+Q$10+O$10+M$10+K$10+I$10+G$10+E$10+C$10,AE$10)))</f>
        <v>0</v>
      </c>
      <c r="AE24" s="1">
        <f t="shared" si="13"/>
        <v>0</v>
      </c>
      <c r="AF24" s="1">
        <f>IF(AND(((AG23-$H$2+AD24-AG$10-AE$10-AC$10-AA$10-Y$10-W$10-U$10-S$10-Q$10-O$10-M$10-K$10-I$10-G$10-E$10-C$10)&lt;=0),AE24=0),AG23, IF((AG23-AG$10-$H$2)&lt;=0,AG23,IF(AE24=0,$H$2-AD24+AG$10+AE$10+AC$10+AA$10+Y$10+W$10+U$10+S$10+Q$10+O$10+M$10+K$10+I$10+G$10+E$10+C$10,AG$10)))</f>
        <v>0</v>
      </c>
      <c r="AG24" s="1">
        <f t="shared" si="14"/>
        <v>0</v>
      </c>
      <c r="AH24" s="1">
        <f>IF(AND(((AI23-$H$2+AF24-AI$10-AG$10-AE$10-AC$10-AA$10-Y$10-W$10-U$10-S$10-Q$10-O$10-M$10-K$10-I$10-G$10-E$10)&lt;=0),AG24=0),AI23, IF((AI23-AI$10-$H$2)&lt;=0,AI23,IF(AG24=0,$H$2-AF24+AI$10+AG$10+AE$10+AC$10+AA$10+Y$10+W$10+U$10+S$10+Q$10+O$10+M$10+K$10+I$10+G$10+E$10,AI$10)))</f>
        <v>0</v>
      </c>
      <c r="AI24" s="1">
        <f t="shared" si="15"/>
        <v>0</v>
      </c>
      <c r="AJ24" s="30" t="s">
        <v>13</v>
      </c>
      <c r="AK24" s="30" t="s">
        <v>13</v>
      </c>
      <c r="AL24" s="30" t="s">
        <v>13</v>
      </c>
      <c r="AM24" s="30" t="s">
        <v>13</v>
      </c>
      <c r="AN24" s="30" t="s">
        <v>13</v>
      </c>
      <c r="AO24" s="30" t="s">
        <v>13</v>
      </c>
      <c r="AP24" s="30" t="s">
        <v>13</v>
      </c>
      <c r="AQ24" s="30" t="s">
        <v>13</v>
      </c>
      <c r="AR24" s="30" t="s">
        <v>13</v>
      </c>
      <c r="AS24" s="30" t="s">
        <v>13</v>
      </c>
      <c r="AT24" s="30" t="s">
        <v>13</v>
      </c>
      <c r="AU24" s="30" t="s">
        <v>13</v>
      </c>
      <c r="AV24" s="30" t="s">
        <v>13</v>
      </c>
      <c r="AW24" s="30" t="s">
        <v>13</v>
      </c>
      <c r="AX24" s="30" t="s">
        <v>13</v>
      </c>
      <c r="AY24" s="30" t="s">
        <v>13</v>
      </c>
      <c r="AZ24" s="30" t="s">
        <v>13</v>
      </c>
      <c r="BA24" s="30" t="s">
        <v>13</v>
      </c>
      <c r="BB24" s="30" t="s">
        <v>13</v>
      </c>
      <c r="BC24" s="30" t="s">
        <v>13</v>
      </c>
      <c r="BD24" s="30" t="s">
        <v>13</v>
      </c>
      <c r="BE24" s="30" t="s">
        <v>13</v>
      </c>
      <c r="BF24" s="30" t="s">
        <v>13</v>
      </c>
      <c r="BG24" s="30" t="s">
        <v>13</v>
      </c>
      <c r="BH24" s="30" t="s">
        <v>13</v>
      </c>
      <c r="BI24" s="30" t="s">
        <v>13</v>
      </c>
      <c r="BJ24" s="30" t="s">
        <v>13</v>
      </c>
      <c r="BK24" s="30" t="s">
        <v>13</v>
      </c>
      <c r="BL24" s="30" t="s">
        <v>13</v>
      </c>
      <c r="BM24" s="30" t="s">
        <v>13</v>
      </c>
    </row>
    <row r="25" spans="1:65" s="40" customFormat="1">
      <c r="A25" s="36">
        <v>12</v>
      </c>
      <c r="B25" s="37">
        <f>IF((C24-$H$2-$C$10)&lt;=0,($H$2+(C24-$H$2)),($H$2+$C$10))</f>
        <v>0</v>
      </c>
      <c r="C25" s="38">
        <f t="shared" si="16"/>
        <v>0</v>
      </c>
      <c r="D25" s="38">
        <f>IF(AND(((E24-$H$2+B25-E$10-C$10)&lt;=0),C25=0),E24,IF((E24-$E$10-$H$2)&lt;=0,E24,IF(C25=0,$H$2-B25+E$10+C$10,E$10)))</f>
        <v>0</v>
      </c>
      <c r="E25" s="38">
        <f t="shared" si="0"/>
        <v>0</v>
      </c>
      <c r="F25" s="38">
        <f>IF(AND(((G24-$H$2+D25-G$10-E$10-C$10)&lt;=0),E25=0),G24, IF((G24-$G$10-$H$2)&lt;=0,G24,IF(E25=0,$H$2-D25+G$10+E$10+C$10,G$10)))</f>
        <v>0</v>
      </c>
      <c r="G25" s="38">
        <f t="shared" si="1"/>
        <v>0</v>
      </c>
      <c r="H25" s="38">
        <f>IF(AND(((I24-$H$2+F25-I$10-G$10-E$10-C$10)&lt;=0),G25=0),I24, IF((I24-$I$10-$H$2)&lt;=0,I24,IF(G25=0,$H$2-F25+I$10+G$10+E$10+C$10,I$10)))</f>
        <v>0</v>
      </c>
      <c r="I25" s="38">
        <f t="shared" si="2"/>
        <v>0</v>
      </c>
      <c r="J25" s="38">
        <f>IF(AND(((K24-$H$2+H25-K$10-I$10-G$10-E$10-C$10)&lt;=0),I25=0),K24, IF((K24-$K$10-$H$2)&lt;=0,K24,IF(I25=0,$H$2-H25+K$10+I$10+G$10+E$10+C$10,K$10)))</f>
        <v>0</v>
      </c>
      <c r="K25" s="38">
        <f t="shared" si="3"/>
        <v>0</v>
      </c>
      <c r="L25" s="38">
        <f>IF(AND(((M24-$H$2+J25-M$10-K$10-I$10-G$10-E$10-C$10)&lt;=0),K25=0),M24, IF((M24-$M$10-$H$2)&lt;=0,M24,IF(K25=0,$H$2-J25+M$10+K$10+I$10+G$10+E$10+C$10,M$10)))</f>
        <v>0</v>
      </c>
      <c r="M25" s="38">
        <f t="shared" si="4"/>
        <v>0</v>
      </c>
      <c r="N25" s="38">
        <f>IF(AND(((O24-$H$2+L25-O$10-M$10-K$10-I$10-G$10-E$10-C$10)&lt;=0),M25=0),O24, IF((O24-O$10-$H$2)&lt;=0,O24,IF(M25=0,$H$2-L25+O$10+M$10+K$10+I$10+G$10+E$10+C$10,O$10)))</f>
        <v>0</v>
      </c>
      <c r="O25" s="38">
        <f t="shared" si="5"/>
        <v>0</v>
      </c>
      <c r="P25" s="38">
        <f>IF(AND(((Q24-$H$2+N25-Q$10-O$10-M$10-K$10-I$10-G$10-E$10-C$10)&lt;=0),O25=0),Q24, IF((Q24-Q$10-$H$2)&lt;=0,Q24,IF(O25=0,$H$2-N25+Q$10+O$10+M$10+K$10+I$10+G$10+E$10+C$10,Q$10)))</f>
        <v>0</v>
      </c>
      <c r="Q25" s="38">
        <f t="shared" si="6"/>
        <v>0</v>
      </c>
      <c r="R25" s="38">
        <f>IF(AND(((S24-$H$2+P25-S$10-Q$10-O$10-M$10-K$10-I$10-G$10-E$10-C$10)&lt;=0),Q25=0),S24, IF((S24-S$10-$H$2)&lt;=0,S24,IF(Q25=0,$H$2-P25+S$10+Q$10+O$10+M$10+K$10+I$10+G$10+E$10+C$10,S$10)))</f>
        <v>0</v>
      </c>
      <c r="S25" s="38">
        <f t="shared" si="7"/>
        <v>0</v>
      </c>
      <c r="T25" s="38">
        <f>IF(AND(((U24-$H$2+R25-U$10-S$10-Q$10-O$10-M$10-K$10-I$10-G$10-E$10-C$10)&lt;=0),S25=0),U24, IF((U24-U$10-$H$2)&lt;=0,U24,IF(S25=0,$H$2-R25+U$10+S$10+Q$10+O$10+M$10+K$10+I$10+G$10+E$10+C$10,U$10)))</f>
        <v>0</v>
      </c>
      <c r="U25" s="38">
        <f t="shared" si="8"/>
        <v>0</v>
      </c>
      <c r="V25" s="38">
        <f>IF(AND(((W24-$H$2+T25-W$10-U$10-S$10-Q$10-O$10-M$10-K$10-I$10-G$10-E$10-C$10)&lt;=0),U25=0),W24, IF((W24-W$10-$H$2)&lt;=0,W24,IF(U25=0,$H$2-T25+W$10+U$10+S$10+Q$10+O$10+M$10+K$10+I$10+G$10+E$10+C$10,W$10)))</f>
        <v>0</v>
      </c>
      <c r="W25" s="38">
        <f t="shared" si="9"/>
        <v>0</v>
      </c>
      <c r="X25" s="38">
        <f>IF(AND(((Y24-$H$2+V25-Y$10-W$10-U$10-S$10-Q$10-O$10-M$10-K$10-I$10-G$10-E$10-C$10)&lt;=0),W25=0),Y24, IF((Y24-Y$10-$H$2)&lt;=0,Y24,IF(W25=0,$H$2-V25+Y$10+W$10+U$10+S$10+Q$10+O$10+M$10+K$10+I$10+G$10+E$10+C$10,Y$10)))</f>
        <v>0</v>
      </c>
      <c r="Y25" s="38">
        <f t="shared" si="10"/>
        <v>0</v>
      </c>
      <c r="Z25" s="38">
        <f>IF(AND(((AA24-$H$2+X25-AA$10-Y$10-W$10-U$10-S$10-Q$10-O$10-M$10-K$10-I$10-G$10-E$10-C$10)&lt;=0),Y25=0),AA24, IF((AA24-AA$10-$H$2)&lt;=0,AA24,IF(Y25=0,$H$2-X25+AA$10+Y$10+W$10+U$10+S$10+Q$10+O$10+M$10+K$10+I$10+G$10+E$10+C$10,AA$10)))</f>
        <v>0</v>
      </c>
      <c r="AA25" s="38">
        <f t="shared" si="11"/>
        <v>0</v>
      </c>
      <c r="AB25" s="38">
        <f>IF(AND(((AC24-$H$2+Z25-AC$10-AA$10-Y$10-W$10-U$10-S$10-Q$10-O$10-M$10-K$10-I$10-G$10-E$10-C$10)&lt;=0),AA25=0),AC24, IF((AC24-AC$10-$H$2)&lt;=0,AC24,IF(AA25=0,$H$2-Z25+AC$10+AA$10+Y$10+W$10+U$10+S$10+Q$10+O$10+M$10+K$10+I$10+G$10+E$10+C$10,AC$10)))</f>
        <v>0</v>
      </c>
      <c r="AC25" s="38">
        <f t="shared" si="12"/>
        <v>0</v>
      </c>
      <c r="AD25" s="38">
        <f>IF(AND(((AE24-$H$2+AB25-AE$10-AC$10-AA$10-Y$10-W$10-U$10-S$10-Q$10-O$10-M$10-K$10-I$10-G$10-E$10-C$10)&lt;=0),AC25=0),AE24, IF((AE24-AE$10-$H$2)&lt;=0,AE24,IF(AC25=0,$H$2-AB25+AE$10+AC$10+AA$10+Y$10+W$10+U$10+S$10+Q$10+O$10+M$10+K$10+I$10+G$10+E$10+C$10,AE$10)))</f>
        <v>0</v>
      </c>
      <c r="AE25" s="38">
        <f t="shared" si="13"/>
        <v>0</v>
      </c>
      <c r="AF25" s="38">
        <f>IF(AND(((AG24-$H$2+AD25-AG$10-AE$10-AC$10-AA$10-Y$10-W$10-U$10-S$10-Q$10-O$10-M$10-K$10-I$10-G$10-E$10-C$10)&lt;=0),AE25=0),AG24, IF((AG24-AG$10-$H$2)&lt;=0,AG24,IF(AE25=0,$H$2-AD25+AG$10+AE$10+AC$10+AA$10+Y$10+W$10+U$10+S$10+Q$10+O$10+M$10+K$10+I$10+G$10+E$10+C$10,AG$10)))</f>
        <v>0</v>
      </c>
      <c r="AG25" s="38">
        <f t="shared" si="14"/>
        <v>0</v>
      </c>
      <c r="AH25" s="38">
        <f>IF(AND(((AI24-$H$2+AF25-AI$10-AG$10-AE$10-AC$10-AA$10-Y$10-W$10-U$10-S$10-Q$10-O$10-M$10-K$10-I$10-G$10-E$10)&lt;=0),AG25=0),AI24, IF((AI24-AI$10-$H$2)&lt;=0,AI24,IF(AG25=0,$H$2-AF25+AI$10+AG$10+AE$10+AC$10+AA$10+Y$10+W$10+U$10+S$10+Q$10+O$10+M$10+K$10+I$10+G$10+E$10,AI$10)))</f>
        <v>0</v>
      </c>
      <c r="AI25" s="38">
        <f t="shared" si="15"/>
        <v>0</v>
      </c>
      <c r="AJ25" s="39" t="s">
        <v>13</v>
      </c>
      <c r="AK25" s="39" t="s">
        <v>13</v>
      </c>
      <c r="AL25" s="39" t="s">
        <v>13</v>
      </c>
      <c r="AM25" s="39" t="s">
        <v>13</v>
      </c>
      <c r="AN25" s="39" t="s">
        <v>13</v>
      </c>
      <c r="AO25" s="39" t="s">
        <v>13</v>
      </c>
      <c r="AP25" s="39" t="s">
        <v>13</v>
      </c>
      <c r="AQ25" s="39" t="s">
        <v>13</v>
      </c>
      <c r="AR25" s="39" t="s">
        <v>13</v>
      </c>
      <c r="AS25" s="39" t="s">
        <v>13</v>
      </c>
      <c r="AT25" s="39" t="s">
        <v>13</v>
      </c>
      <c r="AU25" s="39" t="s">
        <v>13</v>
      </c>
      <c r="AV25" s="39" t="s">
        <v>13</v>
      </c>
      <c r="AW25" s="39" t="s">
        <v>13</v>
      </c>
      <c r="AX25" s="39" t="s">
        <v>13</v>
      </c>
      <c r="AY25" s="39" t="s">
        <v>13</v>
      </c>
      <c r="AZ25" s="39" t="s">
        <v>13</v>
      </c>
      <c r="BA25" s="39" t="s">
        <v>13</v>
      </c>
      <c r="BB25" s="39" t="s">
        <v>13</v>
      </c>
      <c r="BC25" s="39" t="s">
        <v>13</v>
      </c>
      <c r="BD25" s="39" t="s">
        <v>13</v>
      </c>
      <c r="BE25" s="39" t="s">
        <v>13</v>
      </c>
      <c r="BF25" s="39" t="s">
        <v>13</v>
      </c>
      <c r="BG25" s="39" t="s">
        <v>13</v>
      </c>
      <c r="BH25" s="39" t="s">
        <v>13</v>
      </c>
      <c r="BI25" s="39" t="s">
        <v>13</v>
      </c>
      <c r="BJ25" s="39" t="s">
        <v>13</v>
      </c>
      <c r="BK25" s="39" t="s">
        <v>13</v>
      </c>
      <c r="BL25" s="39" t="s">
        <v>13</v>
      </c>
      <c r="BM25" s="39" t="s">
        <v>13</v>
      </c>
    </row>
    <row r="26" spans="1:65">
      <c r="A26" s="3">
        <v>13</v>
      </c>
      <c r="B26" s="2">
        <f>IF((C25-$H$2-$C$10)&lt;=0,($H$2+(C25-$H$2)),($H$2+$C$10))</f>
        <v>0</v>
      </c>
      <c r="C26" s="1">
        <f t="shared" si="16"/>
        <v>0</v>
      </c>
      <c r="D26" s="1">
        <f>IF(AND(((E25-$H$2+B26-E$10-C$10)&lt;=0),C26=0),E25,IF((E25-$E$10-$H$2)&lt;=0,E25,IF(C26=0,$H$2-B26+E$10+C$10,E$10)))</f>
        <v>0</v>
      </c>
      <c r="E26" s="1">
        <f t="shared" si="0"/>
        <v>0</v>
      </c>
      <c r="F26" s="1">
        <f>IF(AND(((G25-$H$2+D26-G$10-E$10-C$10)&lt;=0),E26=0),G25, IF((G25-$G$10-$H$2)&lt;=0,G25,IF(E26=0,$H$2-D26+G$10+E$10+C$10,G$10)))</f>
        <v>0</v>
      </c>
      <c r="G26" s="1">
        <f t="shared" si="1"/>
        <v>0</v>
      </c>
      <c r="H26" s="1">
        <f>IF(AND(((I25-$H$2+F26-I$10-G$10-E$10-C$10)&lt;=0),G26=0),I25, IF((I25-$I$10-$H$2)&lt;=0,I25,IF(G26=0,$H$2-F26+I$10+G$10+E$10+C$10,I$10)))</f>
        <v>0</v>
      </c>
      <c r="I26" s="1">
        <f t="shared" si="2"/>
        <v>0</v>
      </c>
      <c r="J26" s="1">
        <f>IF(AND(((K25-$H$2+H26-K$10-I$10-G$10-E$10-C$10)&lt;=0),I26=0),K25, IF((K25-$K$10-$H$2)&lt;=0,K25,IF(I26=0,$H$2-H26+K$10+I$10+G$10+E$10+C$10,K$10)))</f>
        <v>0</v>
      </c>
      <c r="K26" s="1">
        <f t="shared" si="3"/>
        <v>0</v>
      </c>
      <c r="L26" s="1">
        <f>IF(AND(((M25-$H$2+J26-M$10-K$10-I$10-G$10-E$10-C$10)&lt;=0),K26=0),M25, IF((M25-$M$10-$H$2)&lt;=0,M25,IF(K26=0,$H$2-J26+M$10+K$10+I$10+G$10+E$10+C$10,M$10)))</f>
        <v>0</v>
      </c>
      <c r="M26" s="1">
        <f t="shared" si="4"/>
        <v>0</v>
      </c>
      <c r="N26" s="1">
        <f>IF(AND(((O25-$H$2+L26-O$10-M$10-K$10-I$10-G$10-E$10-C$10)&lt;=0),M26=0),O25, IF((O25-O$10-$H$2)&lt;=0,O25,IF(M26=0,$H$2-L26+O$10+M$10+K$10+I$10+G$10+E$10+C$10,O$10)))</f>
        <v>0</v>
      </c>
      <c r="O26" s="1">
        <f t="shared" si="5"/>
        <v>0</v>
      </c>
      <c r="P26" s="1">
        <f>IF(AND(((Q25-$H$2+N26-Q$10-O$10-M$10-K$10-I$10-G$10-E$10-C$10)&lt;=0),O26=0),Q25, IF((Q25-Q$10-$H$2)&lt;=0,Q25,IF(O26=0,$H$2-N26+Q$10+O$10+M$10+K$10+I$10+G$10+E$10+C$10,Q$10)))</f>
        <v>0</v>
      </c>
      <c r="Q26" s="1">
        <f t="shared" si="6"/>
        <v>0</v>
      </c>
      <c r="R26" s="1">
        <f>IF(AND(((S25-$H$2+P26-S$10-Q$10-O$10-M$10-K$10-I$10-G$10-E$10-C$10)&lt;=0),Q26=0),S25, IF((S25-S$10-$H$2)&lt;=0,S25,IF(Q26=0,$H$2-P26+S$10+Q$10+O$10+M$10+K$10+I$10+G$10+E$10+C$10,S$10)))</f>
        <v>0</v>
      </c>
      <c r="S26" s="1">
        <f t="shared" si="7"/>
        <v>0</v>
      </c>
      <c r="T26" s="1">
        <f>IF(AND(((U25-$H$2+R26-U$10-S$10-Q$10-O$10-M$10-K$10-I$10-G$10-E$10-C$10)&lt;=0),S26=0),U25, IF((U25-U$10-$H$2)&lt;=0,U25,IF(S26=0,$H$2-R26+U$10+S$10+Q$10+O$10+M$10+K$10+I$10+G$10+E$10+C$10,U$10)))</f>
        <v>0</v>
      </c>
      <c r="U26" s="1">
        <f t="shared" si="8"/>
        <v>0</v>
      </c>
      <c r="V26" s="1">
        <f>IF(AND(((W25-$H$2+T26-W$10-U$10-S$10-Q$10-O$10-M$10-K$10-I$10-G$10-E$10-C$10)&lt;=0),U26=0),W25, IF((W25-W$10-$H$2)&lt;=0,W25,IF(U26=0,$H$2-T26+W$10+U$10+S$10+Q$10+O$10+M$10+K$10+I$10+G$10+E$10+C$10,W$10)))</f>
        <v>0</v>
      </c>
      <c r="W26" s="1">
        <f t="shared" si="9"/>
        <v>0</v>
      </c>
      <c r="X26" s="1">
        <f>IF(AND(((Y25-$H$2+V26-Y$10-W$10-U$10-S$10-Q$10-O$10-M$10-K$10-I$10-G$10-E$10-C$10)&lt;=0),W26=0),Y25, IF((Y25-Y$10-$H$2)&lt;=0,Y25,IF(W26=0,$H$2-V26+Y$10+W$10+U$10+S$10+Q$10+O$10+M$10+K$10+I$10+G$10+E$10+C$10,Y$10)))</f>
        <v>0</v>
      </c>
      <c r="Y26" s="1">
        <f t="shared" si="10"/>
        <v>0</v>
      </c>
      <c r="Z26" s="1">
        <f>IF(AND(((AA25-$H$2+X26-AA$10-Y$10-W$10-U$10-S$10-Q$10-O$10-M$10-K$10-I$10-G$10-E$10-C$10)&lt;=0),Y26=0),AA25, IF((AA25-AA$10-$H$2)&lt;=0,AA25,IF(Y26=0,$H$2-X26+AA$10+Y$10+W$10+U$10+S$10+Q$10+O$10+M$10+K$10+I$10+G$10+E$10+C$10,AA$10)))</f>
        <v>0</v>
      </c>
      <c r="AA26" s="1">
        <f t="shared" si="11"/>
        <v>0</v>
      </c>
      <c r="AB26" s="1">
        <f>IF(AND(((AC25-$H$2+Z26-AC$10-AA$10-Y$10-W$10-U$10-S$10-Q$10-O$10-M$10-K$10-I$10-G$10-E$10-C$10)&lt;=0),AA26=0),AC25, IF((AC25-AC$10-$H$2)&lt;=0,AC25,IF(AA26=0,$H$2-Z26+AC$10+AA$10+Y$10+W$10+U$10+S$10+Q$10+O$10+M$10+K$10+I$10+G$10+E$10+C$10,AC$10)))</f>
        <v>0</v>
      </c>
      <c r="AC26" s="1">
        <f t="shared" si="12"/>
        <v>0</v>
      </c>
      <c r="AD26" s="1">
        <f>IF(AND(((AE25-$H$2+AB26-AE$10-AC$10-AA$10-Y$10-W$10-U$10-S$10-Q$10-O$10-M$10-K$10-I$10-G$10-E$10-C$10)&lt;=0),AC26=0),AE25, IF((AE25-AE$10-$H$2)&lt;=0,AE25,IF(AC26=0,$H$2-AB26+AE$10+AC$10+AA$10+Y$10+W$10+U$10+S$10+Q$10+O$10+M$10+K$10+I$10+G$10+E$10+C$10,AE$10)))</f>
        <v>0</v>
      </c>
      <c r="AE26" s="1">
        <f t="shared" si="13"/>
        <v>0</v>
      </c>
      <c r="AF26" s="1">
        <f>IF(AND(((AG25-$H$2+AD26-AG$10-AE$10-AC$10-AA$10-Y$10-W$10-U$10-S$10-Q$10-O$10-M$10-K$10-I$10-G$10-E$10-C$10)&lt;=0),AE26=0),AG25, IF((AG25-AG$10-$H$2)&lt;=0,AG25,IF(AE26=0,$H$2-AD26+AG$10+AE$10+AC$10+AA$10+Y$10+W$10+U$10+S$10+Q$10+O$10+M$10+K$10+I$10+G$10+E$10+C$10,AG$10)))</f>
        <v>0</v>
      </c>
      <c r="AG26" s="1">
        <f t="shared" si="14"/>
        <v>0</v>
      </c>
      <c r="AH26" s="1">
        <f>IF(AND(((AI25-$H$2+AF26-AI$10-AG$10-AE$10-AC$10-AA$10-Y$10-W$10-U$10-S$10-Q$10-O$10-M$10-K$10-I$10-G$10-E$10)&lt;=0),AG26=0),AI25, IF((AI25-AI$10-$H$2)&lt;=0,AI25,IF(AG26=0,$H$2-AF26+AI$10+AG$10+AE$10+AC$10+AA$10+Y$10+W$10+U$10+S$10+Q$10+O$10+M$10+K$10+I$10+G$10+E$10,AI$10)))</f>
        <v>0</v>
      </c>
      <c r="AI26" s="1">
        <f t="shared" si="15"/>
        <v>0</v>
      </c>
      <c r="AJ26" s="30" t="s">
        <v>13</v>
      </c>
      <c r="AK26" s="30" t="s">
        <v>13</v>
      </c>
      <c r="AL26" s="30" t="s">
        <v>13</v>
      </c>
      <c r="AM26" s="30" t="s">
        <v>13</v>
      </c>
      <c r="AN26" s="30" t="s">
        <v>13</v>
      </c>
      <c r="AO26" s="30" t="s">
        <v>13</v>
      </c>
      <c r="AP26" s="30" t="s">
        <v>13</v>
      </c>
      <c r="AQ26" s="30" t="s">
        <v>13</v>
      </c>
      <c r="AR26" s="30" t="s">
        <v>13</v>
      </c>
      <c r="AS26" s="30" t="s">
        <v>13</v>
      </c>
      <c r="AT26" s="30" t="s">
        <v>13</v>
      </c>
      <c r="AU26" s="30" t="s">
        <v>13</v>
      </c>
      <c r="AV26" s="30" t="s">
        <v>13</v>
      </c>
      <c r="AW26" s="30" t="s">
        <v>13</v>
      </c>
      <c r="AX26" s="30" t="s">
        <v>13</v>
      </c>
      <c r="AY26" s="30" t="s">
        <v>13</v>
      </c>
      <c r="AZ26" s="30" t="s">
        <v>13</v>
      </c>
      <c r="BA26" s="30" t="s">
        <v>13</v>
      </c>
      <c r="BB26" s="30" t="s">
        <v>13</v>
      </c>
      <c r="BC26" s="30" t="s">
        <v>13</v>
      </c>
      <c r="BD26" s="30" t="s">
        <v>13</v>
      </c>
      <c r="BE26" s="30" t="s">
        <v>13</v>
      </c>
      <c r="BF26" s="30" t="s">
        <v>13</v>
      </c>
      <c r="BG26" s="30" t="s">
        <v>13</v>
      </c>
      <c r="BH26" s="30" t="s">
        <v>13</v>
      </c>
      <c r="BI26" s="30" t="s">
        <v>13</v>
      </c>
      <c r="BJ26" s="30" t="s">
        <v>13</v>
      </c>
      <c r="BK26" s="30" t="s">
        <v>13</v>
      </c>
      <c r="BL26" s="30" t="s">
        <v>13</v>
      </c>
      <c r="BM26" s="30" t="s">
        <v>13</v>
      </c>
    </row>
    <row r="27" spans="1:65">
      <c r="A27" s="3">
        <v>14</v>
      </c>
      <c r="B27" s="2">
        <f>IF((C26-$H$2-$C$10)&lt;=0,($H$2+(C26-$H$2)),($H$2+$C$10))</f>
        <v>0</v>
      </c>
      <c r="C27" s="1">
        <f t="shared" si="16"/>
        <v>0</v>
      </c>
      <c r="D27" s="1">
        <f>IF(AND(((E26-$H$2+B27-E$10-C$10)&lt;=0),C27=0),E26,IF((E26-$E$10-$H$2)&lt;=0,E26,IF(C27=0,$H$2-B27+E$10+C$10,E$10)))</f>
        <v>0</v>
      </c>
      <c r="E27" s="1">
        <f t="shared" si="0"/>
        <v>0</v>
      </c>
      <c r="F27" s="1">
        <f>IF(AND(((G26-$H$2+D27-G$10-E$10-C$10)&lt;=0),E27=0),G26, IF((G26-$G$10-$H$2)&lt;=0,G26,IF(E27=0,$H$2-D27+G$10+E$10+C$10,G$10)))</f>
        <v>0</v>
      </c>
      <c r="G27" s="1">
        <f t="shared" si="1"/>
        <v>0</v>
      </c>
      <c r="H27" s="1">
        <f>IF(AND(((I26-$H$2+F27-I$10-G$10-E$10-C$10)&lt;=0),G27=0),I26, IF((I26-$I$10-$H$2)&lt;=0,I26,IF(G27=0,$H$2-F27+I$10+G$10+E$10+C$10,I$10)))</f>
        <v>0</v>
      </c>
      <c r="I27" s="1">
        <f t="shared" si="2"/>
        <v>0</v>
      </c>
      <c r="J27" s="1">
        <f>IF(AND(((K26-$H$2+H27-K$10-I$10-G$10-E$10-C$10)&lt;=0),I27=0),K26, IF((K26-$K$10-$H$2)&lt;=0,K26,IF(I27=0,$H$2-H27+K$10+I$10+G$10+E$10+C$10,K$10)))</f>
        <v>0</v>
      </c>
      <c r="K27" s="1">
        <f t="shared" si="3"/>
        <v>0</v>
      </c>
      <c r="L27" s="1">
        <f>IF(AND(((M26-$H$2+J27-M$10-K$10-I$10-G$10-E$10-C$10)&lt;=0),K27=0),M26, IF((M26-$M$10-$H$2)&lt;=0,M26,IF(K27=0,$H$2-J27+M$10+K$10+I$10+G$10+E$10+C$10,M$10)))</f>
        <v>0</v>
      </c>
      <c r="M27" s="1">
        <f t="shared" si="4"/>
        <v>0</v>
      </c>
      <c r="N27" s="1">
        <f>IF(AND(((O26-$H$2+L27-O$10-M$10-K$10-I$10-G$10-E$10-C$10)&lt;=0),M27=0),O26, IF((O26-O$10-$H$2)&lt;=0,O26,IF(M27=0,$H$2-L27+O$10+M$10+K$10+I$10+G$10+E$10+C$10,O$10)))</f>
        <v>0</v>
      </c>
      <c r="O27" s="1">
        <f t="shared" si="5"/>
        <v>0</v>
      </c>
      <c r="P27" s="1">
        <f>IF(AND(((Q26-$H$2+N27-Q$10-O$10-M$10-K$10-I$10-G$10-E$10-C$10)&lt;=0),O27=0),Q26, IF((Q26-Q$10-$H$2)&lt;=0,Q26,IF(O27=0,$H$2-N27+Q$10+O$10+M$10+K$10+I$10+G$10+E$10+C$10,Q$10)))</f>
        <v>0</v>
      </c>
      <c r="Q27" s="1">
        <f t="shared" si="6"/>
        <v>0</v>
      </c>
      <c r="R27" s="1">
        <f>IF(AND(((S26-$H$2+P27-S$10-Q$10-O$10-M$10-K$10-I$10-G$10-E$10-C$10)&lt;=0),Q27=0),S26, IF((S26-S$10-$H$2)&lt;=0,S26,IF(Q27=0,$H$2-P27+S$10+Q$10+O$10+M$10+K$10+I$10+G$10+E$10+C$10,S$10)))</f>
        <v>0</v>
      </c>
      <c r="S27" s="1">
        <f t="shared" si="7"/>
        <v>0</v>
      </c>
      <c r="T27" s="1">
        <f>IF(AND(((U26-$H$2+R27-U$10-S$10-Q$10-O$10-M$10-K$10-I$10-G$10-E$10-C$10)&lt;=0),S27=0),U26, IF((U26-U$10-$H$2)&lt;=0,U26,IF(S27=0,$H$2-R27+U$10+S$10+Q$10+O$10+M$10+K$10+I$10+G$10+E$10+C$10,U$10)))</f>
        <v>0</v>
      </c>
      <c r="U27" s="1">
        <f t="shared" si="8"/>
        <v>0</v>
      </c>
      <c r="V27" s="1">
        <f>IF(AND(((W26-$H$2+T27-W$10-U$10-S$10-Q$10-O$10-M$10-K$10-I$10-G$10-E$10-C$10)&lt;=0),U27=0),W26, IF((W26-W$10-$H$2)&lt;=0,W26,IF(U27=0,$H$2-T27+W$10+U$10+S$10+Q$10+O$10+M$10+K$10+I$10+G$10+E$10+C$10,W$10)))</f>
        <v>0</v>
      </c>
      <c r="W27" s="1">
        <f t="shared" si="9"/>
        <v>0</v>
      </c>
      <c r="X27" s="1">
        <f>IF(AND(((Y26-$H$2+V27-Y$10-W$10-U$10-S$10-Q$10-O$10-M$10-K$10-I$10-G$10-E$10-C$10)&lt;=0),W27=0),Y26, IF((Y26-Y$10-$H$2)&lt;=0,Y26,IF(W27=0,$H$2-V27+Y$10+W$10+U$10+S$10+Q$10+O$10+M$10+K$10+I$10+G$10+E$10+C$10,Y$10)))</f>
        <v>0</v>
      </c>
      <c r="Y27" s="1">
        <f t="shared" si="10"/>
        <v>0</v>
      </c>
      <c r="Z27" s="1">
        <f>IF(AND(((AA26-$H$2+X27-AA$10-Y$10-W$10-U$10-S$10-Q$10-O$10-M$10-K$10-I$10-G$10-E$10-C$10)&lt;=0),Y27=0),AA26, IF((AA26-AA$10-$H$2)&lt;=0,AA26,IF(Y27=0,$H$2-X27+AA$10+Y$10+W$10+U$10+S$10+Q$10+O$10+M$10+K$10+I$10+G$10+E$10+C$10,AA$10)))</f>
        <v>0</v>
      </c>
      <c r="AA27" s="1">
        <f t="shared" si="11"/>
        <v>0</v>
      </c>
      <c r="AB27" s="1">
        <f>IF(AND(((AC26-$H$2+Z27-AC$10-AA$10-Y$10-W$10-U$10-S$10-Q$10-O$10-M$10-K$10-I$10-G$10-E$10-C$10)&lt;=0),AA27=0),AC26, IF((AC26-AC$10-$H$2)&lt;=0,AC26,IF(AA27=0,$H$2-Z27+AC$10+AA$10+Y$10+W$10+U$10+S$10+Q$10+O$10+M$10+K$10+I$10+G$10+E$10+C$10,AC$10)))</f>
        <v>0</v>
      </c>
      <c r="AC27" s="1">
        <f t="shared" si="12"/>
        <v>0</v>
      </c>
      <c r="AD27" s="1">
        <f>IF(AND(((AE26-$H$2+AB27-AE$10-AC$10-AA$10-Y$10-W$10-U$10-S$10-Q$10-O$10-M$10-K$10-I$10-G$10-E$10-C$10)&lt;=0),AC27=0),AE26, IF((AE26-AE$10-$H$2)&lt;=0,AE26,IF(AC27=0,$H$2-AB27+AE$10+AC$10+AA$10+Y$10+W$10+U$10+S$10+Q$10+O$10+M$10+K$10+I$10+G$10+E$10+C$10,AE$10)))</f>
        <v>0</v>
      </c>
      <c r="AE27" s="1">
        <f t="shared" si="13"/>
        <v>0</v>
      </c>
      <c r="AF27" s="1">
        <f>IF(AND(((AG26-$H$2+AD27-AG$10-AE$10-AC$10-AA$10-Y$10-W$10-U$10-S$10-Q$10-O$10-M$10-K$10-I$10-G$10-E$10-C$10)&lt;=0),AE27=0),AG26, IF((AG26-AG$10-$H$2)&lt;=0,AG26,IF(AE27=0,$H$2-AD27+AG$10+AE$10+AC$10+AA$10+Y$10+W$10+U$10+S$10+Q$10+O$10+M$10+K$10+I$10+G$10+E$10+C$10,AG$10)))</f>
        <v>0</v>
      </c>
      <c r="AG27" s="1">
        <f t="shared" si="14"/>
        <v>0</v>
      </c>
      <c r="AH27" s="1">
        <f>IF(AND(((AI26-$H$2+AF27-AI$10-AG$10-AE$10-AC$10-AA$10-Y$10-W$10-U$10-S$10-Q$10-O$10-M$10-K$10-I$10-G$10-E$10)&lt;=0),AG27=0),AI26, IF((AI26-AI$10-$H$2)&lt;=0,AI26,IF(AG27=0,$H$2-AF27+AI$10+AG$10+AE$10+AC$10+AA$10+Y$10+W$10+U$10+S$10+Q$10+O$10+M$10+K$10+I$10+G$10+E$10,AI$10)))</f>
        <v>0</v>
      </c>
      <c r="AI27" s="1">
        <f t="shared" si="15"/>
        <v>0</v>
      </c>
      <c r="AJ27" s="30" t="s">
        <v>13</v>
      </c>
      <c r="AK27" s="30" t="s">
        <v>13</v>
      </c>
      <c r="AL27" s="30" t="s">
        <v>13</v>
      </c>
      <c r="AM27" s="30" t="s">
        <v>13</v>
      </c>
      <c r="AN27" s="30" t="s">
        <v>13</v>
      </c>
      <c r="AO27" s="30" t="s">
        <v>13</v>
      </c>
      <c r="AP27" s="30" t="s">
        <v>13</v>
      </c>
      <c r="AQ27" s="30" t="s">
        <v>13</v>
      </c>
      <c r="AR27" s="30" t="s">
        <v>13</v>
      </c>
      <c r="AS27" s="30" t="s">
        <v>13</v>
      </c>
      <c r="AT27" s="30" t="s">
        <v>13</v>
      </c>
      <c r="AU27" s="30" t="s">
        <v>13</v>
      </c>
      <c r="AV27" s="30" t="s">
        <v>13</v>
      </c>
      <c r="AW27" s="30" t="s">
        <v>13</v>
      </c>
      <c r="AX27" s="30" t="s">
        <v>13</v>
      </c>
      <c r="AY27" s="30" t="s">
        <v>13</v>
      </c>
      <c r="AZ27" s="30" t="s">
        <v>13</v>
      </c>
      <c r="BA27" s="30" t="s">
        <v>13</v>
      </c>
      <c r="BB27" s="30" t="s">
        <v>13</v>
      </c>
      <c r="BC27" s="30" t="s">
        <v>13</v>
      </c>
      <c r="BD27" s="30" t="s">
        <v>13</v>
      </c>
      <c r="BE27" s="30" t="s">
        <v>13</v>
      </c>
      <c r="BF27" s="30" t="s">
        <v>13</v>
      </c>
      <c r="BG27" s="30" t="s">
        <v>13</v>
      </c>
      <c r="BH27" s="30" t="s">
        <v>13</v>
      </c>
      <c r="BI27" s="30" t="s">
        <v>13</v>
      </c>
      <c r="BJ27" s="30" t="s">
        <v>13</v>
      </c>
      <c r="BK27" s="30" t="s">
        <v>13</v>
      </c>
      <c r="BL27" s="30" t="s">
        <v>13</v>
      </c>
      <c r="BM27" s="30" t="s">
        <v>13</v>
      </c>
    </row>
    <row r="28" spans="1:65">
      <c r="A28" s="3">
        <v>15</v>
      </c>
      <c r="B28" s="2">
        <f>IF((C27-$H$2-$C$10)&lt;=0,($H$2+(C27-$H$2)),($H$2+$C$10))</f>
        <v>0</v>
      </c>
      <c r="C28" s="1">
        <f t="shared" si="16"/>
        <v>0</v>
      </c>
      <c r="D28" s="1">
        <f>IF(AND(((E27-$H$2+B28-E$10-C$10)&lt;=0),C28=0),E27,IF((E27-$E$10-$H$2)&lt;=0,E27,IF(C28=0,$H$2-B28+E$10+C$10,E$10)))</f>
        <v>0</v>
      </c>
      <c r="E28" s="1">
        <f t="shared" si="0"/>
        <v>0</v>
      </c>
      <c r="F28" s="1">
        <f>IF(AND(((G27-$H$2+D28-G$10-E$10-C$10)&lt;=0),E28=0),G27, IF((G27-$G$10-$H$2)&lt;=0,G27,IF(E28=0,$H$2-D28+G$10+E$10+C$10,G$10)))</f>
        <v>0</v>
      </c>
      <c r="G28" s="1">
        <f t="shared" si="1"/>
        <v>0</v>
      </c>
      <c r="H28" s="1">
        <f>IF(AND(((I27-$H$2+F28-I$10-G$10-E$10-C$10)&lt;=0),G28=0),I27, IF((I27-$I$10-$H$2)&lt;=0,I27,IF(G28=0,$H$2-F28+I$10+G$10+E$10+C$10,I$10)))</f>
        <v>0</v>
      </c>
      <c r="I28" s="1">
        <f t="shared" si="2"/>
        <v>0</v>
      </c>
      <c r="J28" s="1">
        <f>IF(AND(((K27-$H$2+H28-K$10-I$10-G$10-E$10-C$10)&lt;=0),I28=0),K27, IF((K27-$K$10-$H$2)&lt;=0,K27,IF(I28=0,$H$2-H28+K$10+I$10+G$10+E$10+C$10,K$10)))</f>
        <v>0</v>
      </c>
      <c r="K28" s="1">
        <f t="shared" si="3"/>
        <v>0</v>
      </c>
      <c r="L28" s="1">
        <f>IF(AND(((M27-$H$2+J28-M$10-K$10-I$10-G$10-E$10-C$10)&lt;=0),K28=0),M27, IF((M27-$M$10-$H$2)&lt;=0,M27,IF(K28=0,$H$2-J28+M$10+K$10+I$10+G$10+E$10+C$10,M$10)))</f>
        <v>0</v>
      </c>
      <c r="M28" s="1">
        <f t="shared" si="4"/>
        <v>0</v>
      </c>
      <c r="N28" s="1">
        <f>IF(AND(((O27-$H$2+L28-O$10-M$10-K$10-I$10-G$10-E$10-C$10)&lt;=0),M28=0),O27, IF((O27-O$10-$H$2)&lt;=0,O27,IF(M28=0,$H$2-L28+O$10+M$10+K$10+I$10+G$10+E$10+C$10,O$10)))</f>
        <v>0</v>
      </c>
      <c r="O28" s="1">
        <f t="shared" si="5"/>
        <v>0</v>
      </c>
      <c r="P28" s="1">
        <f>IF(AND(((Q27-$H$2+N28-Q$10-O$10-M$10-K$10-I$10-G$10-E$10-C$10)&lt;=0),O28=0),Q27, IF((Q27-Q$10-$H$2)&lt;=0,Q27,IF(O28=0,$H$2-N28+Q$10+O$10+M$10+K$10+I$10+G$10+E$10+C$10,Q$10)))</f>
        <v>0</v>
      </c>
      <c r="Q28" s="1">
        <f t="shared" si="6"/>
        <v>0</v>
      </c>
      <c r="R28" s="1">
        <f>IF(AND(((S27-$H$2+P28-S$10-Q$10-O$10-M$10-K$10-I$10-G$10-E$10-C$10)&lt;=0),Q28=0),S27, IF((S27-S$10-$H$2)&lt;=0,S27,IF(Q28=0,$H$2-P28+S$10+Q$10+O$10+M$10+K$10+I$10+G$10+E$10+C$10,S$10)))</f>
        <v>0</v>
      </c>
      <c r="S28" s="1">
        <f t="shared" si="7"/>
        <v>0</v>
      </c>
      <c r="T28" s="1">
        <f>IF(AND(((U27-$H$2+R28-U$10-S$10-Q$10-O$10-M$10-K$10-I$10-G$10-E$10-C$10)&lt;=0),S28=0),U27, IF((U27-U$10-$H$2)&lt;=0,U27,IF(S28=0,$H$2-R28+U$10+S$10+Q$10+O$10+M$10+K$10+I$10+G$10+E$10+C$10,U$10)))</f>
        <v>0</v>
      </c>
      <c r="U28" s="1">
        <f t="shared" si="8"/>
        <v>0</v>
      </c>
      <c r="V28" s="1">
        <f>IF(AND(((W27-$H$2+T28-W$10-U$10-S$10-Q$10-O$10-M$10-K$10-I$10-G$10-E$10-C$10)&lt;=0),U28=0),W27, IF((W27-W$10-$H$2)&lt;=0,W27,IF(U28=0,$H$2-T28+W$10+U$10+S$10+Q$10+O$10+M$10+K$10+I$10+G$10+E$10+C$10,W$10)))</f>
        <v>0</v>
      </c>
      <c r="W28" s="1">
        <f t="shared" si="9"/>
        <v>0</v>
      </c>
      <c r="X28" s="1">
        <f>IF(AND(((Y27-$H$2+V28-Y$10-W$10-U$10-S$10-Q$10-O$10-M$10-K$10-I$10-G$10-E$10-C$10)&lt;=0),W28=0),Y27, IF((Y27-Y$10-$H$2)&lt;=0,Y27,IF(W28=0,$H$2-V28+Y$10+W$10+U$10+S$10+Q$10+O$10+M$10+K$10+I$10+G$10+E$10+C$10,Y$10)))</f>
        <v>0</v>
      </c>
      <c r="Y28" s="1">
        <f t="shared" si="10"/>
        <v>0</v>
      </c>
      <c r="Z28" s="1">
        <f>IF(AND(((AA27-$H$2+X28-AA$10-Y$10-W$10-U$10-S$10-Q$10-O$10-M$10-K$10-I$10-G$10-E$10-C$10)&lt;=0),Y28=0),AA27, IF((AA27-AA$10-$H$2)&lt;=0,AA27,IF(Y28=0,$H$2-X28+AA$10+Y$10+W$10+U$10+S$10+Q$10+O$10+M$10+K$10+I$10+G$10+E$10+C$10,AA$10)))</f>
        <v>0</v>
      </c>
      <c r="AA28" s="1">
        <f t="shared" si="11"/>
        <v>0</v>
      </c>
      <c r="AB28" s="1">
        <f>IF(AND(((AC27-$H$2+Z28-AC$10-AA$10-Y$10-W$10-U$10-S$10-Q$10-O$10-M$10-K$10-I$10-G$10-E$10-C$10)&lt;=0),AA28=0),AC27, IF((AC27-AC$10-$H$2)&lt;=0,AC27,IF(AA28=0,$H$2-Z28+AC$10+AA$10+Y$10+W$10+U$10+S$10+Q$10+O$10+M$10+K$10+I$10+G$10+E$10+C$10,AC$10)))</f>
        <v>0</v>
      </c>
      <c r="AC28" s="1">
        <f t="shared" si="12"/>
        <v>0</v>
      </c>
      <c r="AD28" s="1">
        <f>IF(AND(((AE27-$H$2+AB28-AE$10-AC$10-AA$10-Y$10-W$10-U$10-S$10-Q$10-O$10-M$10-K$10-I$10-G$10-E$10-C$10)&lt;=0),AC28=0),AE27, IF((AE27-AE$10-$H$2)&lt;=0,AE27,IF(AC28=0,$H$2-AB28+AE$10+AC$10+AA$10+Y$10+W$10+U$10+S$10+Q$10+O$10+M$10+K$10+I$10+G$10+E$10+C$10,AE$10)))</f>
        <v>0</v>
      </c>
      <c r="AE28" s="1">
        <f t="shared" si="13"/>
        <v>0</v>
      </c>
      <c r="AF28" s="1">
        <f>IF(AND(((AG27-$H$2+AD28-AG$10-AE$10-AC$10-AA$10-Y$10-W$10-U$10-S$10-Q$10-O$10-M$10-K$10-I$10-G$10-E$10-C$10)&lt;=0),AE28=0),AG27, IF((AG27-AG$10-$H$2)&lt;=0,AG27,IF(AE28=0,$H$2-AD28+AG$10+AE$10+AC$10+AA$10+Y$10+W$10+U$10+S$10+Q$10+O$10+M$10+K$10+I$10+G$10+E$10+C$10,AG$10)))</f>
        <v>0</v>
      </c>
      <c r="AG28" s="1">
        <f t="shared" si="14"/>
        <v>0</v>
      </c>
      <c r="AH28" s="1">
        <f>IF(AND(((AI27-$H$2+AF28-AI$10-AG$10-AE$10-AC$10-AA$10-Y$10-W$10-U$10-S$10-Q$10-O$10-M$10-K$10-I$10-G$10-E$10)&lt;=0),AG28=0),AI27, IF((AI27-AI$10-$H$2)&lt;=0,AI27,IF(AG28=0,$H$2-AF28+AI$10+AG$10+AE$10+AC$10+AA$10+Y$10+W$10+U$10+S$10+Q$10+O$10+M$10+K$10+I$10+G$10+E$10,AI$10)))</f>
        <v>0</v>
      </c>
      <c r="AI28" s="1">
        <f t="shared" si="15"/>
        <v>0</v>
      </c>
      <c r="AJ28" s="30" t="s">
        <v>13</v>
      </c>
      <c r="AK28" s="30" t="s">
        <v>13</v>
      </c>
      <c r="AL28" s="30" t="s">
        <v>13</v>
      </c>
      <c r="AM28" s="30" t="s">
        <v>13</v>
      </c>
      <c r="AN28" s="30" t="s">
        <v>13</v>
      </c>
      <c r="AO28" s="30" t="s">
        <v>13</v>
      </c>
      <c r="AP28" s="30" t="s">
        <v>13</v>
      </c>
      <c r="AQ28" s="30" t="s">
        <v>13</v>
      </c>
      <c r="AR28" s="30" t="s">
        <v>13</v>
      </c>
      <c r="AS28" s="30" t="s">
        <v>13</v>
      </c>
      <c r="AT28" s="30" t="s">
        <v>13</v>
      </c>
      <c r="AU28" s="30" t="s">
        <v>13</v>
      </c>
      <c r="AV28" s="30" t="s">
        <v>13</v>
      </c>
      <c r="AW28" s="30" t="s">
        <v>13</v>
      </c>
      <c r="AX28" s="30" t="s">
        <v>13</v>
      </c>
      <c r="AY28" s="30" t="s">
        <v>13</v>
      </c>
      <c r="AZ28" s="30" t="s">
        <v>13</v>
      </c>
      <c r="BA28" s="30" t="s">
        <v>13</v>
      </c>
      <c r="BB28" s="30" t="s">
        <v>13</v>
      </c>
      <c r="BC28" s="30" t="s">
        <v>13</v>
      </c>
      <c r="BD28" s="30" t="s">
        <v>13</v>
      </c>
      <c r="BE28" s="30" t="s">
        <v>13</v>
      </c>
      <c r="BF28" s="30" t="s">
        <v>13</v>
      </c>
      <c r="BG28" s="30" t="s">
        <v>13</v>
      </c>
      <c r="BH28" s="30" t="s">
        <v>13</v>
      </c>
      <c r="BI28" s="30" t="s">
        <v>13</v>
      </c>
      <c r="BJ28" s="30" t="s">
        <v>13</v>
      </c>
      <c r="BK28" s="30" t="s">
        <v>13</v>
      </c>
      <c r="BL28" s="30" t="s">
        <v>13</v>
      </c>
      <c r="BM28" s="30" t="s">
        <v>13</v>
      </c>
    </row>
    <row r="29" spans="1:65">
      <c r="A29" s="3">
        <v>16</v>
      </c>
      <c r="B29" s="2">
        <f>IF((C28-$H$2-$C$10)&lt;=0,($H$2+(C28-$H$2)),($H$2+$C$10))</f>
        <v>0</v>
      </c>
      <c r="C29" s="1">
        <f t="shared" si="16"/>
        <v>0</v>
      </c>
      <c r="D29" s="1">
        <f>IF(AND(((E28-$H$2+B29-E$10-C$10)&lt;=0),C29=0),E28,IF((E28-$E$10-$H$2)&lt;=0,E28,IF(C29=0,$H$2-B29+E$10+C$10,E$10)))</f>
        <v>0</v>
      </c>
      <c r="E29" s="1">
        <f t="shared" si="0"/>
        <v>0</v>
      </c>
      <c r="F29" s="1">
        <f>IF(AND(((G28-$H$2+D29-G$10-E$10-C$10)&lt;=0),E29=0),G28, IF((G28-$G$10-$H$2)&lt;=0,G28,IF(E29=0,$H$2-D29+G$10+E$10+C$10,G$10)))</f>
        <v>0</v>
      </c>
      <c r="G29" s="1">
        <f t="shared" si="1"/>
        <v>0</v>
      </c>
      <c r="H29" s="1">
        <f>IF(AND(((I28-$H$2+F29-I$10-G$10-E$10-C$10)&lt;=0),G29=0),I28, IF((I28-$I$10-$H$2)&lt;=0,I28,IF(G29=0,$H$2-F29+I$10+G$10+E$10+C$10,I$10)))</f>
        <v>0</v>
      </c>
      <c r="I29" s="1">
        <f t="shared" si="2"/>
        <v>0</v>
      </c>
      <c r="J29" s="1">
        <f>IF(AND(((K28-$H$2+H29-K$10-I$10-G$10-E$10-C$10)&lt;=0),I29=0),K28, IF((K28-$K$10-$H$2)&lt;=0,K28,IF(I29=0,$H$2-H29+K$10+I$10+G$10+E$10+C$10,K$10)))</f>
        <v>0</v>
      </c>
      <c r="K29" s="1">
        <f t="shared" si="3"/>
        <v>0</v>
      </c>
      <c r="L29" s="1">
        <f>IF(AND(((M28-$H$2+J29-M$10-K$10-I$10-G$10-E$10-C$10)&lt;=0),K29=0),M28, IF((M28-$M$10-$H$2)&lt;=0,M28,IF(K29=0,$H$2-J29+M$10+K$10+I$10+G$10+E$10+C$10,M$10)))</f>
        <v>0</v>
      </c>
      <c r="M29" s="1">
        <f t="shared" si="4"/>
        <v>0</v>
      </c>
      <c r="N29" s="1">
        <f>IF(AND(((O28-$H$2+L29-O$10-M$10-K$10-I$10-G$10-E$10-C$10)&lt;=0),M29=0),O28, IF((O28-O$10-$H$2)&lt;=0,O28,IF(M29=0,$H$2-L29+O$10+M$10+K$10+I$10+G$10+E$10+C$10,O$10)))</f>
        <v>0</v>
      </c>
      <c r="O29" s="1">
        <f t="shared" si="5"/>
        <v>0</v>
      </c>
      <c r="P29" s="1">
        <f>IF(AND(((Q28-$H$2+N29-Q$10-O$10-M$10-K$10-I$10-G$10-E$10-C$10)&lt;=0),O29=0),Q28, IF((Q28-Q$10-$H$2)&lt;=0,Q28,IF(O29=0,$H$2-N29+Q$10+O$10+M$10+K$10+I$10+G$10+E$10+C$10,Q$10)))</f>
        <v>0</v>
      </c>
      <c r="Q29" s="1">
        <f t="shared" si="6"/>
        <v>0</v>
      </c>
      <c r="R29" s="1">
        <f>IF(AND(((S28-$H$2+P29-S$10-Q$10-O$10-M$10-K$10-I$10-G$10-E$10-C$10)&lt;=0),Q29=0),S28, IF((S28-S$10-$H$2)&lt;=0,S28,IF(Q29=0,$H$2-P29+S$10+Q$10+O$10+M$10+K$10+I$10+G$10+E$10+C$10,S$10)))</f>
        <v>0</v>
      </c>
      <c r="S29" s="1">
        <f t="shared" si="7"/>
        <v>0</v>
      </c>
      <c r="T29" s="1">
        <f>IF(AND(((U28-$H$2+R29-U$10-S$10-Q$10-O$10-M$10-K$10-I$10-G$10-E$10-C$10)&lt;=0),S29=0),U28, IF((U28-U$10-$H$2)&lt;=0,U28,IF(S29=0,$H$2-R29+U$10+S$10+Q$10+O$10+M$10+K$10+I$10+G$10+E$10+C$10,U$10)))</f>
        <v>0</v>
      </c>
      <c r="U29" s="1">
        <f t="shared" si="8"/>
        <v>0</v>
      </c>
      <c r="V29" s="1">
        <f>IF(AND(((W28-$H$2+T29-W$10-U$10-S$10-Q$10-O$10-M$10-K$10-I$10-G$10-E$10-C$10)&lt;=0),U29=0),W28, IF((W28-W$10-$H$2)&lt;=0,W28,IF(U29=0,$H$2-T29+W$10+U$10+S$10+Q$10+O$10+M$10+K$10+I$10+G$10+E$10+C$10,W$10)))</f>
        <v>0</v>
      </c>
      <c r="W29" s="1">
        <f t="shared" si="9"/>
        <v>0</v>
      </c>
      <c r="X29" s="1">
        <f>IF(AND(((Y28-$H$2+V29-Y$10-W$10-U$10-S$10-Q$10-O$10-M$10-K$10-I$10-G$10-E$10-C$10)&lt;=0),W29=0),Y28, IF((Y28-Y$10-$H$2)&lt;=0,Y28,IF(W29=0,$H$2-V29+Y$10+W$10+U$10+S$10+Q$10+O$10+M$10+K$10+I$10+G$10+E$10+C$10,Y$10)))</f>
        <v>0</v>
      </c>
      <c r="Y29" s="1">
        <f t="shared" si="10"/>
        <v>0</v>
      </c>
      <c r="Z29" s="1">
        <f>IF(AND(((AA28-$H$2+X29-AA$10-Y$10-W$10-U$10-S$10-Q$10-O$10-M$10-K$10-I$10-G$10-E$10-C$10)&lt;=0),Y29=0),AA28, IF((AA28-AA$10-$H$2)&lt;=0,AA28,IF(Y29=0,$H$2-X29+AA$10+Y$10+W$10+U$10+S$10+Q$10+O$10+M$10+K$10+I$10+G$10+E$10+C$10,AA$10)))</f>
        <v>0</v>
      </c>
      <c r="AA29" s="1">
        <f t="shared" si="11"/>
        <v>0</v>
      </c>
      <c r="AB29" s="1">
        <f>IF(AND(((AC28-$H$2+Z29-AC$10-AA$10-Y$10-W$10-U$10-S$10-Q$10-O$10-M$10-K$10-I$10-G$10-E$10-C$10)&lt;=0),AA29=0),AC28, IF((AC28-AC$10-$H$2)&lt;=0,AC28,IF(AA29=0,$H$2-Z29+AC$10+AA$10+Y$10+W$10+U$10+S$10+Q$10+O$10+M$10+K$10+I$10+G$10+E$10+C$10,AC$10)))</f>
        <v>0</v>
      </c>
      <c r="AC29" s="1">
        <f t="shared" si="12"/>
        <v>0</v>
      </c>
      <c r="AD29" s="1">
        <f>IF(AND(((AE28-$H$2+AB29-AE$10-AC$10-AA$10-Y$10-W$10-U$10-S$10-Q$10-O$10-M$10-K$10-I$10-G$10-E$10-C$10)&lt;=0),AC29=0),AE28, IF((AE28-AE$10-$H$2)&lt;=0,AE28,IF(AC29=0,$H$2-AB29+AE$10+AC$10+AA$10+Y$10+W$10+U$10+S$10+Q$10+O$10+M$10+K$10+I$10+G$10+E$10+C$10,AE$10)))</f>
        <v>0</v>
      </c>
      <c r="AE29" s="1">
        <f t="shared" si="13"/>
        <v>0</v>
      </c>
      <c r="AF29" s="1">
        <f>IF(AND(((AG28-$H$2+AD29-AG$10-AE$10-AC$10-AA$10-Y$10-W$10-U$10-S$10-Q$10-O$10-M$10-K$10-I$10-G$10-E$10-C$10)&lt;=0),AE29=0),AG28, IF((AG28-AG$10-$H$2)&lt;=0,AG28,IF(AE29=0,$H$2-AD29+AG$10+AE$10+AC$10+AA$10+Y$10+W$10+U$10+S$10+Q$10+O$10+M$10+K$10+I$10+G$10+E$10+C$10,AG$10)))</f>
        <v>0</v>
      </c>
      <c r="AG29" s="1">
        <f t="shared" si="14"/>
        <v>0</v>
      </c>
      <c r="AH29" s="1">
        <f>IF(AND(((AI28-$H$2+AF29-AI$10-AG$10-AE$10-AC$10-AA$10-Y$10-W$10-U$10-S$10-Q$10-O$10-M$10-K$10-I$10-G$10-E$10)&lt;=0),AG29=0),AI28, IF((AI28-AI$10-$H$2)&lt;=0,AI28,IF(AG29=0,$H$2-AF29+AI$10+AG$10+AE$10+AC$10+AA$10+Y$10+W$10+U$10+S$10+Q$10+O$10+M$10+K$10+I$10+G$10+E$10,AI$10)))</f>
        <v>0</v>
      </c>
      <c r="AI29" s="1">
        <f t="shared" si="15"/>
        <v>0</v>
      </c>
      <c r="AJ29" s="30" t="s">
        <v>13</v>
      </c>
      <c r="AK29" s="30" t="s">
        <v>13</v>
      </c>
      <c r="AL29" s="30" t="s">
        <v>13</v>
      </c>
      <c r="AM29" s="30" t="s">
        <v>13</v>
      </c>
      <c r="AN29" s="30" t="s">
        <v>13</v>
      </c>
      <c r="AO29" s="30" t="s">
        <v>13</v>
      </c>
      <c r="AP29" s="30" t="s">
        <v>13</v>
      </c>
      <c r="AQ29" s="30" t="s">
        <v>13</v>
      </c>
      <c r="AR29" s="30" t="s">
        <v>13</v>
      </c>
      <c r="AS29" s="30" t="s">
        <v>13</v>
      </c>
      <c r="AT29" s="30" t="s">
        <v>13</v>
      </c>
      <c r="AU29" s="30" t="s">
        <v>13</v>
      </c>
      <c r="AV29" s="30" t="s">
        <v>13</v>
      </c>
      <c r="AW29" s="30" t="s">
        <v>13</v>
      </c>
      <c r="AX29" s="30" t="s">
        <v>13</v>
      </c>
      <c r="AY29" s="30" t="s">
        <v>13</v>
      </c>
      <c r="AZ29" s="30" t="s">
        <v>13</v>
      </c>
      <c r="BA29" s="30" t="s">
        <v>13</v>
      </c>
      <c r="BB29" s="30" t="s">
        <v>13</v>
      </c>
      <c r="BC29" s="30" t="s">
        <v>13</v>
      </c>
      <c r="BD29" s="30" t="s">
        <v>13</v>
      </c>
      <c r="BE29" s="30" t="s">
        <v>13</v>
      </c>
      <c r="BF29" s="30" t="s">
        <v>13</v>
      </c>
      <c r="BG29" s="30" t="s">
        <v>13</v>
      </c>
      <c r="BH29" s="30" t="s">
        <v>13</v>
      </c>
      <c r="BI29" s="30" t="s">
        <v>13</v>
      </c>
      <c r="BJ29" s="30" t="s">
        <v>13</v>
      </c>
      <c r="BK29" s="30" t="s">
        <v>13</v>
      </c>
      <c r="BL29" s="30" t="s">
        <v>13</v>
      </c>
      <c r="BM29" s="30" t="s">
        <v>13</v>
      </c>
    </row>
    <row r="30" spans="1:65">
      <c r="A30" s="3">
        <v>17</v>
      </c>
      <c r="B30" s="2">
        <f>IF((C29-$H$2-$C$10)&lt;=0,($H$2+(C29-$H$2)),($H$2+$C$10))</f>
        <v>0</v>
      </c>
      <c r="C30" s="1">
        <f t="shared" si="16"/>
        <v>0</v>
      </c>
      <c r="D30" s="1">
        <f>IF(AND(((E29-$H$2+B30-E$10-C$10)&lt;=0),C30=0),E29,IF((E29-$E$10-$H$2)&lt;=0,E29,IF(C30=0,$H$2-B30+E$10+C$10,E$10)))</f>
        <v>0</v>
      </c>
      <c r="E30" s="1">
        <f t="shared" si="0"/>
        <v>0</v>
      </c>
      <c r="F30" s="1">
        <f>IF(AND(((G29-$H$2+D30-G$10-E$10-C$10)&lt;=0),E30=0),G29, IF((G29-$G$10-$H$2)&lt;=0,G29,IF(E30=0,$H$2-D30+G$10+E$10+C$10,G$10)))</f>
        <v>0</v>
      </c>
      <c r="G30" s="1">
        <f t="shared" si="1"/>
        <v>0</v>
      </c>
      <c r="H30" s="1">
        <f>IF(AND(((I29-$H$2+F30-I$10-G$10-E$10-C$10)&lt;=0),G30=0),I29, IF((I29-$I$10-$H$2)&lt;=0,I29,IF(G30=0,$H$2-F30+I$10+G$10+E$10+C$10,I$10)))</f>
        <v>0</v>
      </c>
      <c r="I30" s="1">
        <f t="shared" si="2"/>
        <v>0</v>
      </c>
      <c r="J30" s="1">
        <f>IF(AND(((K29-$H$2+H30-K$10-I$10-G$10-E$10-C$10)&lt;=0),I30=0),K29, IF((K29-$K$10-$H$2)&lt;=0,K29,IF(I30=0,$H$2-H30+K$10+I$10+G$10+E$10+C$10,K$10)))</f>
        <v>0</v>
      </c>
      <c r="K30" s="1">
        <f t="shared" si="3"/>
        <v>0</v>
      </c>
      <c r="L30" s="1">
        <f>IF(AND(((M29-$H$2+J30-M$10-K$10-I$10-G$10-E$10-C$10)&lt;=0),K30=0),M29, IF((M29-$M$10-$H$2)&lt;=0,M29,IF(K30=0,$H$2-J30+M$10+K$10+I$10+G$10+E$10+C$10,M$10)))</f>
        <v>0</v>
      </c>
      <c r="M30" s="1">
        <f t="shared" si="4"/>
        <v>0</v>
      </c>
      <c r="N30" s="1">
        <f>IF(AND(((O29-$H$2+L30-O$10-M$10-K$10-I$10-G$10-E$10-C$10)&lt;=0),M30=0),O29, IF((O29-O$10-$H$2)&lt;=0,O29,IF(M30=0,$H$2-L30+O$10+M$10+K$10+I$10+G$10+E$10+C$10,O$10)))</f>
        <v>0</v>
      </c>
      <c r="O30" s="1">
        <f t="shared" si="5"/>
        <v>0</v>
      </c>
      <c r="P30" s="1">
        <f>IF(AND(((Q29-$H$2+N30-Q$10-O$10-M$10-K$10-I$10-G$10-E$10-C$10)&lt;=0),O30=0),Q29, IF((Q29-Q$10-$H$2)&lt;=0,Q29,IF(O30=0,$H$2-N30+Q$10+O$10+M$10+K$10+I$10+G$10+E$10+C$10,Q$10)))</f>
        <v>0</v>
      </c>
      <c r="Q30" s="1">
        <f t="shared" si="6"/>
        <v>0</v>
      </c>
      <c r="R30" s="1">
        <f>IF(AND(((S29-$H$2+P30-S$10-Q$10-O$10-M$10-K$10-I$10-G$10-E$10-C$10)&lt;=0),Q30=0),S29, IF((S29-S$10-$H$2)&lt;=0,S29,IF(Q30=0,$H$2-P30+S$10+Q$10+O$10+M$10+K$10+I$10+G$10+E$10+C$10,S$10)))</f>
        <v>0</v>
      </c>
      <c r="S30" s="1">
        <f t="shared" si="7"/>
        <v>0</v>
      </c>
      <c r="T30" s="1">
        <f>IF(AND(((U29-$H$2+R30-U$10-S$10-Q$10-O$10-M$10-K$10-I$10-G$10-E$10-C$10)&lt;=0),S30=0),U29, IF((U29-U$10-$H$2)&lt;=0,U29,IF(S30=0,$H$2-R30+U$10+S$10+Q$10+O$10+M$10+K$10+I$10+G$10+E$10+C$10,U$10)))</f>
        <v>0</v>
      </c>
      <c r="U30" s="1">
        <f t="shared" si="8"/>
        <v>0</v>
      </c>
      <c r="V30" s="1">
        <f>IF(AND(((W29-$H$2+T30-W$10-U$10-S$10-Q$10-O$10-M$10-K$10-I$10-G$10-E$10-C$10)&lt;=0),U30=0),W29, IF((W29-W$10-$H$2)&lt;=0,W29,IF(U30=0,$H$2-T30+W$10+U$10+S$10+Q$10+O$10+M$10+K$10+I$10+G$10+E$10+C$10,W$10)))</f>
        <v>0</v>
      </c>
      <c r="W30" s="1">
        <f t="shared" si="9"/>
        <v>0</v>
      </c>
      <c r="X30" s="1">
        <f>IF(AND(((Y29-$H$2+V30-Y$10-W$10-U$10-S$10-Q$10-O$10-M$10-K$10-I$10-G$10-E$10-C$10)&lt;=0),W30=0),Y29, IF((Y29-Y$10-$H$2)&lt;=0,Y29,IF(W30=0,$H$2-V30+Y$10+W$10+U$10+S$10+Q$10+O$10+M$10+K$10+I$10+G$10+E$10+C$10,Y$10)))</f>
        <v>0</v>
      </c>
      <c r="Y30" s="1">
        <f t="shared" si="10"/>
        <v>0</v>
      </c>
      <c r="Z30" s="1">
        <f>IF(AND(((AA29-$H$2+X30-AA$10-Y$10-W$10-U$10-S$10-Q$10-O$10-M$10-K$10-I$10-G$10-E$10-C$10)&lt;=0),Y30=0),AA29, IF((AA29-AA$10-$H$2)&lt;=0,AA29,IF(Y30=0,$H$2-X30+AA$10+Y$10+W$10+U$10+S$10+Q$10+O$10+M$10+K$10+I$10+G$10+E$10+C$10,AA$10)))</f>
        <v>0</v>
      </c>
      <c r="AA30" s="1">
        <f t="shared" si="11"/>
        <v>0</v>
      </c>
      <c r="AB30" s="1">
        <f>IF(AND(((AC29-$H$2+Z30-AC$10-AA$10-Y$10-W$10-U$10-S$10-Q$10-O$10-M$10-K$10-I$10-G$10-E$10-C$10)&lt;=0),AA30=0),AC29, IF((AC29-AC$10-$H$2)&lt;=0,AC29,IF(AA30=0,$H$2-Z30+AC$10+AA$10+Y$10+W$10+U$10+S$10+Q$10+O$10+M$10+K$10+I$10+G$10+E$10+C$10,AC$10)))</f>
        <v>0</v>
      </c>
      <c r="AC30" s="1">
        <f t="shared" si="12"/>
        <v>0</v>
      </c>
      <c r="AD30" s="1">
        <f>IF(AND(((AE29-$H$2+AB30-AE$10-AC$10-AA$10-Y$10-W$10-U$10-S$10-Q$10-O$10-M$10-K$10-I$10-G$10-E$10-C$10)&lt;=0),AC30=0),AE29, IF((AE29-AE$10-$H$2)&lt;=0,AE29,IF(AC30=0,$H$2-AB30+AE$10+AC$10+AA$10+Y$10+W$10+U$10+S$10+Q$10+O$10+M$10+K$10+I$10+G$10+E$10+C$10,AE$10)))</f>
        <v>0</v>
      </c>
      <c r="AE30" s="1">
        <f t="shared" si="13"/>
        <v>0</v>
      </c>
      <c r="AF30" s="1">
        <f>IF(AND(((AG29-$H$2+AD30-AG$10-AE$10-AC$10-AA$10-Y$10-W$10-U$10-S$10-Q$10-O$10-M$10-K$10-I$10-G$10-E$10-C$10)&lt;=0),AE30=0),AG29, IF((AG29-AG$10-$H$2)&lt;=0,AG29,IF(AE30=0,$H$2-AD30+AG$10+AE$10+AC$10+AA$10+Y$10+W$10+U$10+S$10+Q$10+O$10+M$10+K$10+I$10+G$10+E$10+C$10,AG$10)))</f>
        <v>0</v>
      </c>
      <c r="AG30" s="1">
        <f t="shared" si="14"/>
        <v>0</v>
      </c>
      <c r="AH30" s="1">
        <f>IF(AND(((AI29-$H$2+AF30-AI$10-AG$10-AE$10-AC$10-AA$10-Y$10-W$10-U$10-S$10-Q$10-O$10-M$10-K$10-I$10-G$10-E$10)&lt;=0),AG30=0),AI29, IF((AI29-AI$10-$H$2)&lt;=0,AI29,IF(AG30=0,$H$2-AF30+AI$10+AG$10+AE$10+AC$10+AA$10+Y$10+W$10+U$10+S$10+Q$10+O$10+M$10+K$10+I$10+G$10+E$10,AI$10)))</f>
        <v>0</v>
      </c>
      <c r="AI30" s="1">
        <f t="shared" si="15"/>
        <v>0</v>
      </c>
      <c r="AJ30" s="30" t="s">
        <v>13</v>
      </c>
      <c r="AK30" s="30" t="s">
        <v>13</v>
      </c>
      <c r="AL30" s="30" t="s">
        <v>13</v>
      </c>
      <c r="AM30" s="30" t="s">
        <v>13</v>
      </c>
      <c r="AN30" s="30" t="s">
        <v>13</v>
      </c>
      <c r="AO30" s="30" t="s">
        <v>13</v>
      </c>
      <c r="AP30" s="30" t="s">
        <v>13</v>
      </c>
      <c r="AQ30" s="30" t="s">
        <v>13</v>
      </c>
      <c r="AR30" s="30" t="s">
        <v>13</v>
      </c>
      <c r="AS30" s="30" t="s">
        <v>13</v>
      </c>
      <c r="AT30" s="30" t="s">
        <v>13</v>
      </c>
      <c r="AU30" s="30" t="s">
        <v>13</v>
      </c>
      <c r="AV30" s="30" t="s">
        <v>13</v>
      </c>
      <c r="AW30" s="30" t="s">
        <v>13</v>
      </c>
      <c r="AX30" s="30" t="s">
        <v>13</v>
      </c>
      <c r="AY30" s="30" t="s">
        <v>13</v>
      </c>
      <c r="AZ30" s="30" t="s">
        <v>13</v>
      </c>
      <c r="BA30" s="30" t="s">
        <v>13</v>
      </c>
      <c r="BB30" s="30" t="s">
        <v>13</v>
      </c>
      <c r="BC30" s="30" t="s">
        <v>13</v>
      </c>
      <c r="BD30" s="30" t="s">
        <v>13</v>
      </c>
      <c r="BE30" s="30" t="s">
        <v>13</v>
      </c>
      <c r="BF30" s="30" t="s">
        <v>13</v>
      </c>
      <c r="BG30" s="30" t="s">
        <v>13</v>
      </c>
      <c r="BH30" s="30" t="s">
        <v>13</v>
      </c>
      <c r="BI30" s="30" t="s">
        <v>13</v>
      </c>
      <c r="BJ30" s="30" t="s">
        <v>13</v>
      </c>
      <c r="BK30" s="30" t="s">
        <v>13</v>
      </c>
      <c r="BL30" s="30" t="s">
        <v>13</v>
      </c>
      <c r="BM30" s="30" t="s">
        <v>13</v>
      </c>
    </row>
    <row r="31" spans="1:65">
      <c r="A31" s="3">
        <v>18</v>
      </c>
      <c r="B31" s="2">
        <f>IF((C30-$H$2-$C$10)&lt;=0,($H$2+(C30-$H$2)),($H$2+$C$10))</f>
        <v>0</v>
      </c>
      <c r="C31" s="1">
        <f t="shared" si="16"/>
        <v>0</v>
      </c>
      <c r="D31" s="1">
        <f>IF(AND(((E30-$H$2+B31-E$10-C$10)&lt;=0),C31=0),E30,IF((E30-$E$10-$H$2)&lt;=0,E30,IF(C31=0,$H$2-B31+E$10+C$10,E$10)))</f>
        <v>0</v>
      </c>
      <c r="E31" s="1">
        <f t="shared" si="0"/>
        <v>0</v>
      </c>
      <c r="F31" s="1">
        <f>IF(AND(((G30-$H$2+D31-G$10-E$10-C$10)&lt;=0),E31=0),G30, IF((G30-$G$10-$H$2)&lt;=0,G30,IF(E31=0,$H$2-D31+G$10+E$10+C$10,G$10)))</f>
        <v>0</v>
      </c>
      <c r="G31" s="1">
        <f t="shared" si="1"/>
        <v>0</v>
      </c>
      <c r="H31" s="1">
        <f>IF(AND(((I30-$H$2+F31-I$10-G$10-E$10-C$10)&lt;=0),G31=0),I30, IF((I30-$I$10-$H$2)&lt;=0,I30,IF(G31=0,$H$2-F31+I$10+G$10+E$10+C$10,I$10)))</f>
        <v>0</v>
      </c>
      <c r="I31" s="1">
        <f t="shared" si="2"/>
        <v>0</v>
      </c>
      <c r="J31" s="1">
        <f>IF(AND(((K30-$H$2+H31-K$10-I$10-G$10-E$10-C$10)&lt;=0),I31=0),K30, IF((K30-$K$10-$H$2)&lt;=0,K30,IF(I31=0,$H$2-H31+K$10+I$10+G$10+E$10+C$10,K$10)))</f>
        <v>0</v>
      </c>
      <c r="K31" s="1">
        <f t="shared" si="3"/>
        <v>0</v>
      </c>
      <c r="L31" s="1">
        <f>IF(AND(((M30-$H$2+J31-M$10-K$10-I$10-G$10-E$10-C$10)&lt;=0),K31=0),M30, IF((M30-$M$10-$H$2)&lt;=0,M30,IF(K31=0,$H$2-J31+M$10+K$10+I$10+G$10+E$10+C$10,M$10)))</f>
        <v>0</v>
      </c>
      <c r="M31" s="1">
        <f t="shared" si="4"/>
        <v>0</v>
      </c>
      <c r="N31" s="1">
        <f>IF(AND(((O30-$H$2+L31-O$10-M$10-K$10-I$10-G$10-E$10-C$10)&lt;=0),M31=0),O30, IF((O30-O$10-$H$2)&lt;=0,O30,IF(M31=0,$H$2-L31+O$10+M$10+K$10+I$10+G$10+E$10+C$10,O$10)))</f>
        <v>0</v>
      </c>
      <c r="O31" s="1">
        <f t="shared" si="5"/>
        <v>0</v>
      </c>
      <c r="P31" s="1">
        <f>IF(AND(((Q30-$H$2+N31-Q$10-O$10-M$10-K$10-I$10-G$10-E$10-C$10)&lt;=0),O31=0),Q30, IF((Q30-Q$10-$H$2)&lt;=0,Q30,IF(O31=0,$H$2-N31+Q$10+O$10+M$10+K$10+I$10+G$10+E$10+C$10,Q$10)))</f>
        <v>0</v>
      </c>
      <c r="Q31" s="1">
        <f t="shared" si="6"/>
        <v>0</v>
      </c>
      <c r="R31" s="1">
        <f>IF(AND(((S30-$H$2+P31-S$10-Q$10-O$10-M$10-K$10-I$10-G$10-E$10-C$10)&lt;=0),Q31=0),S30, IF((S30-S$10-$H$2)&lt;=0,S30,IF(Q31=0,$H$2-P31+S$10+Q$10+O$10+M$10+K$10+I$10+G$10+E$10+C$10,S$10)))</f>
        <v>0</v>
      </c>
      <c r="S31" s="1">
        <f t="shared" si="7"/>
        <v>0</v>
      </c>
      <c r="T31" s="1">
        <f>IF(AND(((U30-$H$2+R31-U$10-S$10-Q$10-O$10-M$10-K$10-I$10-G$10-E$10-C$10)&lt;=0),S31=0),U30, IF((U30-U$10-$H$2)&lt;=0,U30,IF(S31=0,$H$2-R31+U$10+S$10+Q$10+O$10+M$10+K$10+I$10+G$10+E$10+C$10,U$10)))</f>
        <v>0</v>
      </c>
      <c r="U31" s="1">
        <f t="shared" si="8"/>
        <v>0</v>
      </c>
      <c r="V31" s="1">
        <f>IF(AND(((W30-$H$2+T31-W$10-U$10-S$10-Q$10-O$10-M$10-K$10-I$10-G$10-E$10-C$10)&lt;=0),U31=0),W30, IF((W30-W$10-$H$2)&lt;=0,W30,IF(U31=0,$H$2-T31+W$10+U$10+S$10+Q$10+O$10+M$10+K$10+I$10+G$10+E$10+C$10,W$10)))</f>
        <v>0</v>
      </c>
      <c r="W31" s="1">
        <f t="shared" si="9"/>
        <v>0</v>
      </c>
      <c r="X31" s="1">
        <f>IF(AND(((Y30-$H$2+V31-Y$10-W$10-U$10-S$10-Q$10-O$10-M$10-K$10-I$10-G$10-E$10-C$10)&lt;=0),W31=0),Y30, IF((Y30-Y$10-$H$2)&lt;=0,Y30,IF(W31=0,$H$2-V31+Y$10+W$10+U$10+S$10+Q$10+O$10+M$10+K$10+I$10+G$10+E$10+C$10,Y$10)))</f>
        <v>0</v>
      </c>
      <c r="Y31" s="1">
        <f t="shared" si="10"/>
        <v>0</v>
      </c>
      <c r="Z31" s="1">
        <f>IF(AND(((AA30-$H$2+X31-AA$10-Y$10-W$10-U$10-S$10-Q$10-O$10-M$10-K$10-I$10-G$10-E$10-C$10)&lt;=0),Y31=0),AA30, IF((AA30-AA$10-$H$2)&lt;=0,AA30,IF(Y31=0,$H$2-X31+AA$10+Y$10+W$10+U$10+S$10+Q$10+O$10+M$10+K$10+I$10+G$10+E$10+C$10,AA$10)))</f>
        <v>0</v>
      </c>
      <c r="AA31" s="1">
        <f t="shared" si="11"/>
        <v>0</v>
      </c>
      <c r="AB31" s="1">
        <f>IF(AND(((AC30-$H$2+Z31-AC$10-AA$10-Y$10-W$10-U$10-S$10-Q$10-O$10-M$10-K$10-I$10-G$10-E$10-C$10)&lt;=0),AA31=0),AC30, IF((AC30-AC$10-$H$2)&lt;=0,AC30,IF(AA31=0,$H$2-Z31+AC$10+AA$10+Y$10+W$10+U$10+S$10+Q$10+O$10+M$10+K$10+I$10+G$10+E$10+C$10,AC$10)))</f>
        <v>0</v>
      </c>
      <c r="AC31" s="1">
        <f t="shared" si="12"/>
        <v>0</v>
      </c>
      <c r="AD31" s="1">
        <f>IF(AND(((AE30-$H$2+AB31-AE$10-AC$10-AA$10-Y$10-W$10-U$10-S$10-Q$10-O$10-M$10-K$10-I$10-G$10-E$10-C$10)&lt;=0),AC31=0),AE30, IF((AE30-AE$10-$H$2)&lt;=0,AE30,IF(AC31=0,$H$2-AB31+AE$10+AC$10+AA$10+Y$10+W$10+U$10+S$10+Q$10+O$10+M$10+K$10+I$10+G$10+E$10+C$10,AE$10)))</f>
        <v>0</v>
      </c>
      <c r="AE31" s="1">
        <f t="shared" si="13"/>
        <v>0</v>
      </c>
      <c r="AF31" s="1">
        <f>IF(AND(((AG30-$H$2+AD31-AG$10-AE$10-AC$10-AA$10-Y$10-W$10-U$10-S$10-Q$10-O$10-M$10-K$10-I$10-G$10-E$10-C$10)&lt;=0),AE31=0),AG30, IF((AG30-AG$10-$H$2)&lt;=0,AG30,IF(AE31=0,$H$2-AD31+AG$10+AE$10+AC$10+AA$10+Y$10+W$10+U$10+S$10+Q$10+O$10+M$10+K$10+I$10+G$10+E$10+C$10,AG$10)))</f>
        <v>0</v>
      </c>
      <c r="AG31" s="1">
        <f t="shared" si="14"/>
        <v>0</v>
      </c>
      <c r="AH31" s="1">
        <f>IF(AND(((AI30-$H$2+AF31-AI$10-AG$10-AE$10-AC$10-AA$10-Y$10-W$10-U$10-S$10-Q$10-O$10-M$10-K$10-I$10-G$10-E$10)&lt;=0),AG31=0),AI30, IF((AI30-AI$10-$H$2)&lt;=0,AI30,IF(AG31=0,$H$2-AF31+AI$10+AG$10+AE$10+AC$10+AA$10+Y$10+W$10+U$10+S$10+Q$10+O$10+M$10+K$10+I$10+G$10+E$10,AI$10)))</f>
        <v>0</v>
      </c>
      <c r="AI31" s="1">
        <f t="shared" si="15"/>
        <v>0</v>
      </c>
      <c r="AJ31" s="30" t="s">
        <v>13</v>
      </c>
      <c r="AK31" s="30" t="s">
        <v>13</v>
      </c>
      <c r="AL31" s="30" t="s">
        <v>13</v>
      </c>
      <c r="AM31" s="30" t="s">
        <v>13</v>
      </c>
      <c r="AN31" s="30" t="s">
        <v>13</v>
      </c>
      <c r="AO31" s="30" t="s">
        <v>13</v>
      </c>
      <c r="AP31" s="30" t="s">
        <v>13</v>
      </c>
      <c r="AQ31" s="30" t="s">
        <v>13</v>
      </c>
      <c r="AR31" s="30" t="s">
        <v>13</v>
      </c>
      <c r="AS31" s="30" t="s">
        <v>13</v>
      </c>
      <c r="AT31" s="30" t="s">
        <v>13</v>
      </c>
      <c r="AU31" s="30" t="s">
        <v>13</v>
      </c>
      <c r="AV31" s="30" t="s">
        <v>13</v>
      </c>
      <c r="AW31" s="30" t="s">
        <v>13</v>
      </c>
      <c r="AX31" s="30" t="s">
        <v>13</v>
      </c>
      <c r="AY31" s="30" t="s">
        <v>13</v>
      </c>
      <c r="AZ31" s="30" t="s">
        <v>13</v>
      </c>
      <c r="BA31" s="30" t="s">
        <v>13</v>
      </c>
      <c r="BB31" s="30" t="s">
        <v>13</v>
      </c>
      <c r="BC31" s="30" t="s">
        <v>13</v>
      </c>
      <c r="BD31" s="30" t="s">
        <v>13</v>
      </c>
      <c r="BE31" s="30" t="s">
        <v>13</v>
      </c>
      <c r="BF31" s="30" t="s">
        <v>13</v>
      </c>
      <c r="BG31" s="30" t="s">
        <v>13</v>
      </c>
      <c r="BH31" s="30" t="s">
        <v>13</v>
      </c>
      <c r="BI31" s="30" t="s">
        <v>13</v>
      </c>
      <c r="BJ31" s="30" t="s">
        <v>13</v>
      </c>
      <c r="BK31" s="30" t="s">
        <v>13</v>
      </c>
      <c r="BL31" s="30" t="s">
        <v>13</v>
      </c>
      <c r="BM31" s="30" t="s">
        <v>13</v>
      </c>
    </row>
    <row r="32" spans="1:65" s="45" customFormat="1">
      <c r="A32" s="42">
        <v>19</v>
      </c>
      <c r="B32" s="60">
        <f>IF((C31-$H$2-$C$10)&lt;=0,($H$2+(C31-$H$2)),($H$2+$C$10))</f>
        <v>0</v>
      </c>
      <c r="C32" s="43">
        <f t="shared" si="16"/>
        <v>0</v>
      </c>
      <c r="D32" s="43">
        <f>IF(AND(((E31-$H$2+B32-E$10-C$10)&lt;=0),C32=0),E31,IF((E31-$E$10-$H$2)&lt;=0,E31,IF(C32=0,$H$2-B32+E$10+C$10,E$10)))</f>
        <v>0</v>
      </c>
      <c r="E32" s="43">
        <f t="shared" si="0"/>
        <v>0</v>
      </c>
      <c r="F32" s="43">
        <f>IF(AND(((G31-$H$2+D32-G$10-E$10-C$10)&lt;=0),E32=0),G31, IF((G31-$G$10-$H$2)&lt;=0,G31,IF(E32=0,$H$2-D32+G$10+E$10+C$10,G$10)))</f>
        <v>0</v>
      </c>
      <c r="G32" s="43">
        <f t="shared" si="1"/>
        <v>0</v>
      </c>
      <c r="H32" s="43">
        <f>IF(AND(((I31-$H$2+F32-I$10-G$10-E$10-C$10)&lt;=0),G32=0),I31, IF((I31-$I$10-$H$2)&lt;=0,I31,IF(G32=0,$H$2-F32+I$10+G$10+E$10+C$10,I$10)))</f>
        <v>0</v>
      </c>
      <c r="I32" s="43">
        <f t="shared" si="2"/>
        <v>0</v>
      </c>
      <c r="J32" s="43">
        <f>IF(AND(((K31-$H$2+H32-K$10-I$10-G$10-E$10-C$10)&lt;=0),I32=0),K31, IF((K31-$K$10-$H$2)&lt;=0,K31,IF(I32=0,$H$2-H32+K$10+I$10+G$10+E$10+C$10,K$10)))</f>
        <v>0</v>
      </c>
      <c r="K32" s="43">
        <f t="shared" si="3"/>
        <v>0</v>
      </c>
      <c r="L32" s="43">
        <f>IF(AND(((M31-$H$2+J32-M$10-K$10-I$10-G$10-E$10-C$10)&lt;=0),K32=0),M31, IF((M31-$M$10-$H$2)&lt;=0,M31,IF(K32=0,$H$2-J32+M$10+K$10+I$10+G$10+E$10+C$10,M$10)))</f>
        <v>0</v>
      </c>
      <c r="M32" s="43">
        <f t="shared" si="4"/>
        <v>0</v>
      </c>
      <c r="N32" s="43">
        <f>IF(AND(((O31-$H$2+L32-O$10-M$10-K$10-I$10-G$10-E$10-C$10)&lt;=0),M32=0),O31, IF((O31-O$10-$H$2)&lt;=0,O31,IF(M32=0,$H$2-L32+O$10+M$10+K$10+I$10+G$10+E$10+C$10,O$10)))</f>
        <v>0</v>
      </c>
      <c r="O32" s="43">
        <f t="shared" si="5"/>
        <v>0</v>
      </c>
      <c r="P32" s="43">
        <f>IF(AND(((Q31-$H$2+N32-Q$10-O$10-M$10-K$10-I$10-G$10-E$10-C$10)&lt;=0),O32=0),Q31, IF((Q31-Q$10-$H$2)&lt;=0,Q31,IF(O32=0,$H$2-N32+Q$10+O$10+M$10+K$10+I$10+G$10+E$10+C$10,Q$10)))</f>
        <v>0</v>
      </c>
      <c r="Q32" s="43">
        <f t="shared" si="6"/>
        <v>0</v>
      </c>
      <c r="R32" s="43">
        <f>IF(AND(((S31-$H$2+P32-S$10-Q$10-O$10-M$10-K$10-I$10-G$10-E$10-C$10)&lt;=0),Q32=0),S31, IF((S31-S$10-$H$2)&lt;=0,S31,IF(Q32=0,$H$2-P32+S$10+Q$10+O$10+M$10+K$10+I$10+G$10+E$10+C$10,S$10)))</f>
        <v>0</v>
      </c>
      <c r="S32" s="43">
        <f t="shared" si="7"/>
        <v>0</v>
      </c>
      <c r="T32" s="43">
        <f>IF(AND(((U31-$H$2+R32-U$10-S$10-Q$10-O$10-M$10-K$10-I$10-G$10-E$10-C$10)&lt;=0),S32=0),U31, IF((U31-U$10-$H$2)&lt;=0,U31,IF(S32=0,$H$2-R32+U$10+S$10+Q$10+O$10+M$10+K$10+I$10+G$10+E$10+C$10,U$10)))</f>
        <v>0</v>
      </c>
      <c r="U32" s="43">
        <f t="shared" si="8"/>
        <v>0</v>
      </c>
      <c r="V32" s="43">
        <f>IF(AND(((W31-$H$2+T32-W$10-U$10-S$10-Q$10-O$10-M$10-K$10-I$10-G$10-E$10-C$10)&lt;=0),U32=0),W31, IF((W31-W$10-$H$2)&lt;=0,W31,IF(U32=0,$H$2-T32+W$10+U$10+S$10+Q$10+O$10+M$10+K$10+I$10+G$10+E$10+C$10,W$10)))</f>
        <v>0</v>
      </c>
      <c r="W32" s="43">
        <f t="shared" si="9"/>
        <v>0</v>
      </c>
      <c r="X32" s="43">
        <f>IF(AND(((Y31-$H$2+V32-Y$10-W$10-U$10-S$10-Q$10-O$10-M$10-K$10-I$10-G$10-E$10-C$10)&lt;=0),W32=0),Y31, IF((Y31-Y$10-$H$2)&lt;=0,Y31,IF(W32=0,$H$2-V32+Y$10+W$10+U$10+S$10+Q$10+O$10+M$10+K$10+I$10+G$10+E$10+C$10,Y$10)))</f>
        <v>0</v>
      </c>
      <c r="Y32" s="43">
        <f t="shared" si="10"/>
        <v>0</v>
      </c>
      <c r="Z32" s="43">
        <f>IF(AND(((AA31-$H$2+X32-AA$10-Y$10-W$10-U$10-S$10-Q$10-O$10-M$10-K$10-I$10-G$10-E$10-C$10)&lt;=0),Y32=0),AA31, IF((AA31-AA$10-$H$2)&lt;=0,AA31,IF(Y32=0,$H$2-X32+AA$10+Y$10+W$10+U$10+S$10+Q$10+O$10+M$10+K$10+I$10+G$10+E$10+C$10,AA$10)))</f>
        <v>0</v>
      </c>
      <c r="AA32" s="43">
        <f t="shared" si="11"/>
        <v>0</v>
      </c>
      <c r="AB32" s="43">
        <f>IF(AND(((AC31-$H$2+Z32-AC$10-AA$10-Y$10-W$10-U$10-S$10-Q$10-O$10-M$10-K$10-I$10-G$10-E$10-C$10)&lt;=0),AA32=0),AC31, IF((AC31-AC$10-$H$2)&lt;=0,AC31,IF(AA32=0,$H$2-Z32+AC$10+AA$10+Y$10+W$10+U$10+S$10+Q$10+O$10+M$10+K$10+I$10+G$10+E$10+C$10,AC$10)))</f>
        <v>0</v>
      </c>
      <c r="AC32" s="43">
        <f t="shared" si="12"/>
        <v>0</v>
      </c>
      <c r="AD32" s="43">
        <f>IF(AND(((AE31-$H$2+AB32-AE$10-AC$10-AA$10-Y$10-W$10-U$10-S$10-Q$10-O$10-M$10-K$10-I$10-G$10-E$10-C$10)&lt;=0),AC32=0),AE31, IF((AE31-AE$10-$H$2)&lt;=0,AE31,IF(AC32=0,$H$2-AB32+AE$10+AC$10+AA$10+Y$10+W$10+U$10+S$10+Q$10+O$10+M$10+K$10+I$10+G$10+E$10+C$10,AE$10)))</f>
        <v>0</v>
      </c>
      <c r="AE32" s="43">
        <f t="shared" si="13"/>
        <v>0</v>
      </c>
      <c r="AF32" s="43">
        <f>IF(AND(((AG31-$H$2+AD32-AG$10-AE$10-AC$10-AA$10-Y$10-W$10-U$10-S$10-Q$10-O$10-M$10-K$10-I$10-G$10-E$10-C$10)&lt;=0),AE32=0),AG31, IF((AG31-AG$10-$H$2)&lt;=0,AG31,IF(AE32=0,$H$2-AD32+AG$10+AE$10+AC$10+AA$10+Y$10+W$10+U$10+S$10+Q$10+O$10+M$10+K$10+I$10+G$10+E$10+C$10,AG$10)))</f>
        <v>0</v>
      </c>
      <c r="AG32" s="43">
        <f t="shared" si="14"/>
        <v>0</v>
      </c>
      <c r="AH32" s="43">
        <f>IF(AND(((AI31-$H$2+AF32-AI$10-AG$10-AE$10-AC$10-AA$10-Y$10-W$10-U$10-S$10-Q$10-O$10-M$10-K$10-I$10-G$10-E$10)&lt;=0),AG32=0),AI31, IF((AI31-AI$10-$H$2)&lt;=0,AI31,IF(AG32=0,$H$2-AF32+AI$10+AG$10+AE$10+AC$10+AA$10+Y$10+W$10+U$10+S$10+Q$10+O$10+M$10+K$10+I$10+G$10+E$10,AI$10)))</f>
        <v>0</v>
      </c>
      <c r="AI32" s="43">
        <f t="shared" si="15"/>
        <v>0</v>
      </c>
      <c r="AJ32" s="44" t="s">
        <v>13</v>
      </c>
      <c r="AK32" s="44" t="s">
        <v>13</v>
      </c>
      <c r="AL32" s="44" t="s">
        <v>13</v>
      </c>
      <c r="AM32" s="44" t="s">
        <v>13</v>
      </c>
      <c r="AN32" s="44" t="s">
        <v>13</v>
      </c>
      <c r="AO32" s="44" t="s">
        <v>13</v>
      </c>
      <c r="AP32" s="44" t="s">
        <v>13</v>
      </c>
      <c r="AQ32" s="44" t="s">
        <v>13</v>
      </c>
      <c r="AR32" s="44" t="s">
        <v>13</v>
      </c>
      <c r="AS32" s="44" t="s">
        <v>13</v>
      </c>
      <c r="AT32" s="44" t="s">
        <v>13</v>
      </c>
      <c r="AU32" s="44" t="s">
        <v>13</v>
      </c>
      <c r="AV32" s="44" t="s">
        <v>13</v>
      </c>
      <c r="AW32" s="44" t="s">
        <v>13</v>
      </c>
      <c r="AX32" s="44" t="s">
        <v>13</v>
      </c>
      <c r="AY32" s="44" t="s">
        <v>13</v>
      </c>
      <c r="AZ32" s="44" t="s">
        <v>13</v>
      </c>
      <c r="BA32" s="44" t="s">
        <v>13</v>
      </c>
      <c r="BB32" s="44" t="s">
        <v>13</v>
      </c>
      <c r="BC32" s="44" t="s">
        <v>13</v>
      </c>
      <c r="BD32" s="44" t="s">
        <v>13</v>
      </c>
      <c r="BE32" s="44" t="s">
        <v>13</v>
      </c>
      <c r="BF32" s="44" t="s">
        <v>13</v>
      </c>
      <c r="BG32" s="44" t="s">
        <v>13</v>
      </c>
      <c r="BH32" s="44" t="s">
        <v>13</v>
      </c>
      <c r="BI32" s="44" t="s">
        <v>13</v>
      </c>
      <c r="BJ32" s="44" t="s">
        <v>13</v>
      </c>
      <c r="BK32" s="44" t="s">
        <v>13</v>
      </c>
      <c r="BL32" s="44" t="s">
        <v>13</v>
      </c>
      <c r="BM32" s="44" t="s">
        <v>13</v>
      </c>
    </row>
    <row r="33" spans="1:65">
      <c r="A33" s="3">
        <v>20</v>
      </c>
      <c r="B33" s="2">
        <f>IF((C32-$H$2-$C$10)&lt;=0,($H$2+(C32-$H$2)),($H$2+$C$10))</f>
        <v>0</v>
      </c>
      <c r="C33" s="1">
        <f t="shared" si="16"/>
        <v>0</v>
      </c>
      <c r="D33" s="1">
        <f>IF(AND(((E32-$H$2+B33-E$10-C$10)&lt;=0),C33=0),E32,IF((E32-$E$10-$H$2)&lt;=0,E32,IF(C33=0,$H$2-B33+E$10+C$10,E$10)))</f>
        <v>0</v>
      </c>
      <c r="E33" s="1">
        <f t="shared" si="0"/>
        <v>0</v>
      </c>
      <c r="F33" s="1">
        <f>IF(AND(((G32-$H$2+D33-G$10-E$10-C$10)&lt;=0),E33=0),G32, IF((G32-$G$10-$H$2)&lt;=0,G32,IF(E33=0,$H$2-D33+G$10+E$10+C$10,G$10)))</f>
        <v>0</v>
      </c>
      <c r="G33" s="1">
        <f t="shared" si="1"/>
        <v>0</v>
      </c>
      <c r="H33" s="1">
        <f>IF(AND(((I32-$H$2+F33-I$10-G$10-E$10-C$10)&lt;=0),G33=0),I32, IF((I32-$I$10-$H$2)&lt;=0,I32,IF(G33=0,$H$2-F33+I$10+G$10+E$10+C$10,I$10)))</f>
        <v>0</v>
      </c>
      <c r="I33" s="1">
        <f t="shared" si="2"/>
        <v>0</v>
      </c>
      <c r="J33" s="1">
        <f>IF(AND(((K32-$H$2+H33-K$10-I$10-G$10-E$10-C$10)&lt;=0),I33=0),K32, IF((K32-$K$10-$H$2)&lt;=0,K32,IF(I33=0,$H$2-H33+K$10+I$10+G$10+E$10+C$10,K$10)))</f>
        <v>0</v>
      </c>
      <c r="K33" s="1">
        <f t="shared" si="3"/>
        <v>0</v>
      </c>
      <c r="L33" s="1">
        <f>IF(AND(((M32-$H$2+J33-M$10-K$10-I$10-G$10-E$10-C$10)&lt;=0),K33=0),M32, IF((M32-$M$10-$H$2)&lt;=0,M32,IF(K33=0,$H$2-J33+M$10+K$10+I$10+G$10+E$10+C$10,M$10)))</f>
        <v>0</v>
      </c>
      <c r="M33" s="1">
        <f t="shared" si="4"/>
        <v>0</v>
      </c>
      <c r="N33" s="1">
        <f>IF(AND(((O32-$H$2+L33-O$10-M$10-K$10-I$10-G$10-E$10-C$10)&lt;=0),M33=0),O32, IF((O32-O$10-$H$2)&lt;=0,O32,IF(M33=0,$H$2-L33+O$10+M$10+K$10+I$10+G$10+E$10+C$10,O$10)))</f>
        <v>0</v>
      </c>
      <c r="O33" s="1">
        <f t="shared" si="5"/>
        <v>0</v>
      </c>
      <c r="P33" s="1">
        <f>IF(AND(((Q32-$H$2+N33-Q$10-O$10-M$10-K$10-I$10-G$10-E$10-C$10)&lt;=0),O33=0),Q32, IF((Q32-Q$10-$H$2)&lt;=0,Q32,IF(O33=0,$H$2-N33+Q$10+O$10+M$10+K$10+I$10+G$10+E$10+C$10,Q$10)))</f>
        <v>0</v>
      </c>
      <c r="Q33" s="1">
        <f t="shared" si="6"/>
        <v>0</v>
      </c>
      <c r="R33" s="1">
        <f>IF(AND(((S32-$H$2+P33-S$10-Q$10-O$10-M$10-K$10-I$10-G$10-E$10-C$10)&lt;=0),Q33=0),S32, IF((S32-S$10-$H$2)&lt;=0,S32,IF(Q33=0,$H$2-P33+S$10+Q$10+O$10+M$10+K$10+I$10+G$10+E$10+C$10,S$10)))</f>
        <v>0</v>
      </c>
      <c r="S33" s="1">
        <f t="shared" si="7"/>
        <v>0</v>
      </c>
      <c r="T33" s="1">
        <f>IF(AND(((U32-$H$2+R33-U$10-S$10-Q$10-O$10-M$10-K$10-I$10-G$10-E$10-C$10)&lt;=0),S33=0),U32, IF((U32-U$10-$H$2)&lt;=0,U32,IF(S33=0,$H$2-R33+U$10+S$10+Q$10+O$10+M$10+K$10+I$10+G$10+E$10+C$10,U$10)))</f>
        <v>0</v>
      </c>
      <c r="U33" s="1">
        <f t="shared" si="8"/>
        <v>0</v>
      </c>
      <c r="V33" s="1">
        <f>IF(AND(((W32-$H$2+T33-W$10-U$10-S$10-Q$10-O$10-M$10-K$10-I$10-G$10-E$10-C$10)&lt;=0),U33=0),W32, IF((W32-W$10-$H$2)&lt;=0,W32,IF(U33=0,$H$2-T33+W$10+U$10+S$10+Q$10+O$10+M$10+K$10+I$10+G$10+E$10+C$10,W$10)))</f>
        <v>0</v>
      </c>
      <c r="W33" s="1">
        <f t="shared" si="9"/>
        <v>0</v>
      </c>
      <c r="X33" s="1">
        <f>IF(AND(((Y32-$H$2+V33-Y$10-W$10-U$10-S$10-Q$10-O$10-M$10-K$10-I$10-G$10-E$10-C$10)&lt;=0),W33=0),Y32, IF((Y32-Y$10-$H$2)&lt;=0,Y32,IF(W33=0,$H$2-V33+Y$10+W$10+U$10+S$10+Q$10+O$10+M$10+K$10+I$10+G$10+E$10+C$10,Y$10)))</f>
        <v>0</v>
      </c>
      <c r="Y33" s="1">
        <f t="shared" si="10"/>
        <v>0</v>
      </c>
      <c r="Z33" s="1">
        <f>IF(AND(((AA32-$H$2+X33-AA$10-Y$10-W$10-U$10-S$10-Q$10-O$10-M$10-K$10-I$10-G$10-E$10-C$10)&lt;=0),Y33=0),AA32, IF((AA32-AA$10-$H$2)&lt;=0,AA32,IF(Y33=0,$H$2-X33+AA$10+Y$10+W$10+U$10+S$10+Q$10+O$10+M$10+K$10+I$10+G$10+E$10+C$10,AA$10)))</f>
        <v>0</v>
      </c>
      <c r="AA33" s="1">
        <f t="shared" si="11"/>
        <v>0</v>
      </c>
      <c r="AB33" s="1">
        <f>IF(AND(((AC32-$H$2+Z33-AC$10-AA$10-Y$10-W$10-U$10-S$10-Q$10-O$10-M$10-K$10-I$10-G$10-E$10-C$10)&lt;=0),AA33=0),AC32, IF((AC32-AC$10-$H$2)&lt;=0,AC32,IF(AA33=0,$H$2-Z33+AC$10+AA$10+Y$10+W$10+U$10+S$10+Q$10+O$10+M$10+K$10+I$10+G$10+E$10+C$10,AC$10)))</f>
        <v>0</v>
      </c>
      <c r="AC33" s="1">
        <f t="shared" si="12"/>
        <v>0</v>
      </c>
      <c r="AD33" s="1">
        <f>IF(AND(((AE32-$H$2+AB33-AE$10-AC$10-AA$10-Y$10-W$10-U$10-S$10-Q$10-O$10-M$10-K$10-I$10-G$10-E$10-C$10)&lt;=0),AC33=0),AE32, IF((AE32-AE$10-$H$2)&lt;=0,AE32,IF(AC33=0,$H$2-AB33+AE$10+AC$10+AA$10+Y$10+W$10+U$10+S$10+Q$10+O$10+M$10+K$10+I$10+G$10+E$10+C$10,AE$10)))</f>
        <v>0</v>
      </c>
      <c r="AE33" s="1">
        <f t="shared" si="13"/>
        <v>0</v>
      </c>
      <c r="AF33" s="1">
        <f>IF(AND(((AG32-$H$2+AD33-AG$10-AE$10-AC$10-AA$10-Y$10-W$10-U$10-S$10-Q$10-O$10-M$10-K$10-I$10-G$10-E$10-C$10)&lt;=0),AE33=0),AG32, IF((AG32-AG$10-$H$2)&lt;=0,AG32,IF(AE33=0,$H$2-AD33+AG$10+AE$10+AC$10+AA$10+Y$10+W$10+U$10+S$10+Q$10+O$10+M$10+K$10+I$10+G$10+E$10+C$10,AG$10)))</f>
        <v>0</v>
      </c>
      <c r="AG33" s="1">
        <f t="shared" si="14"/>
        <v>0</v>
      </c>
      <c r="AH33" s="1">
        <f>IF(AND(((AI32-$H$2+AF33-AI$10-AG$10-AE$10-AC$10-AA$10-Y$10-W$10-U$10-S$10-Q$10-O$10-M$10-K$10-I$10-G$10-E$10)&lt;=0),AG33=0),AI32, IF((AI32-AI$10-$H$2)&lt;=0,AI32,IF(AG33=0,$H$2-AF33+AI$10+AG$10+AE$10+AC$10+AA$10+Y$10+W$10+U$10+S$10+Q$10+O$10+M$10+K$10+I$10+G$10+E$10,AI$10)))</f>
        <v>0</v>
      </c>
      <c r="AI33" s="1">
        <f t="shared" si="15"/>
        <v>0</v>
      </c>
      <c r="AJ33" s="30" t="s">
        <v>13</v>
      </c>
      <c r="AK33" s="30" t="s">
        <v>13</v>
      </c>
      <c r="AL33" s="30" t="s">
        <v>13</v>
      </c>
      <c r="AM33" s="30" t="s">
        <v>13</v>
      </c>
      <c r="AN33" s="30" t="s">
        <v>13</v>
      </c>
      <c r="AO33" s="30" t="s">
        <v>13</v>
      </c>
      <c r="AP33" s="30" t="s">
        <v>13</v>
      </c>
      <c r="AQ33" s="30" t="s">
        <v>13</v>
      </c>
      <c r="AR33" s="30" t="s">
        <v>13</v>
      </c>
      <c r="AS33" s="30" t="s">
        <v>13</v>
      </c>
      <c r="AT33" s="30" t="s">
        <v>13</v>
      </c>
      <c r="AU33" s="30" t="s">
        <v>13</v>
      </c>
      <c r="AV33" s="30" t="s">
        <v>13</v>
      </c>
      <c r="AW33" s="30" t="s">
        <v>13</v>
      </c>
      <c r="AX33" s="30" t="s">
        <v>13</v>
      </c>
      <c r="AY33" s="30" t="s">
        <v>13</v>
      </c>
      <c r="AZ33" s="30" t="s">
        <v>13</v>
      </c>
      <c r="BA33" s="30" t="s">
        <v>13</v>
      </c>
      <c r="BB33" s="30" t="s">
        <v>13</v>
      </c>
      <c r="BC33" s="30" t="s">
        <v>13</v>
      </c>
      <c r="BD33" s="30" t="s">
        <v>13</v>
      </c>
      <c r="BE33" s="30" t="s">
        <v>13</v>
      </c>
      <c r="BF33" s="30" t="s">
        <v>13</v>
      </c>
      <c r="BG33" s="30" t="s">
        <v>13</v>
      </c>
      <c r="BH33" s="30" t="s">
        <v>13</v>
      </c>
      <c r="BI33" s="30" t="s">
        <v>13</v>
      </c>
      <c r="BJ33" s="30" t="s">
        <v>13</v>
      </c>
      <c r="BK33" s="30" t="s">
        <v>13</v>
      </c>
      <c r="BL33" s="30" t="s">
        <v>13</v>
      </c>
      <c r="BM33" s="30" t="s">
        <v>13</v>
      </c>
    </row>
    <row r="34" spans="1:65" s="64" customFormat="1">
      <c r="A34" s="61">
        <v>21</v>
      </c>
      <c r="B34" s="62">
        <f>IF((C33-$H$2-$C$10)&lt;=0,($H$2+(C33-$H$2)),($H$2+$C$10))</f>
        <v>0</v>
      </c>
      <c r="C34" s="35">
        <f t="shared" si="16"/>
        <v>0</v>
      </c>
      <c r="D34" s="35">
        <f>IF(AND(((E33-$H$2+B34-E$10-C$10)&lt;=0),C34=0),E33,IF((E33-$E$10-$H$2)&lt;=0,E33,IF(C34=0,$H$2-B34+E$10+C$10,E$10)))</f>
        <v>0</v>
      </c>
      <c r="E34" s="35">
        <f t="shared" si="0"/>
        <v>0</v>
      </c>
      <c r="F34" s="35">
        <f>IF(AND(((G33-$H$2+D34-G$10-E$10-C$10)&lt;=0),E34=0),G33, IF((G33-$G$10-$H$2)&lt;=0,G33,IF(E34=0,$H$2-D34+G$10+E$10+C$10,G$10)))</f>
        <v>0</v>
      </c>
      <c r="G34" s="35">
        <f t="shared" si="1"/>
        <v>0</v>
      </c>
      <c r="H34" s="35">
        <f>IF(AND(((I33-$H$2+F34-I$10-G$10-E$10-C$10)&lt;=0),G34=0),I33, IF((I33-$I$10-$H$2)&lt;=0,I33,IF(G34=0,$H$2-F34+I$10+G$10+E$10+C$10,I$10)))</f>
        <v>0</v>
      </c>
      <c r="I34" s="35">
        <f t="shared" si="2"/>
        <v>0</v>
      </c>
      <c r="J34" s="35">
        <f>IF(AND(((K33-$H$2+H34-K$10-I$10-G$10-E$10-C$10)&lt;=0),I34=0),K33, IF((K33-$K$10-$H$2)&lt;=0,K33,IF(I34=0,$H$2-H34+K$10+I$10+G$10+E$10+C$10,K$10)))</f>
        <v>0</v>
      </c>
      <c r="K34" s="35">
        <f t="shared" si="3"/>
        <v>0</v>
      </c>
      <c r="L34" s="35">
        <f>IF(AND(((M33-$H$2+J34-M$10-K$10-I$10-G$10-E$10-C$10)&lt;=0),K34=0),M33, IF((M33-$M$10-$H$2)&lt;=0,M33,IF(K34=0,$H$2-J34+M$10+K$10+I$10+G$10+E$10+C$10,M$10)))</f>
        <v>0</v>
      </c>
      <c r="M34" s="35">
        <f t="shared" si="4"/>
        <v>0</v>
      </c>
      <c r="N34" s="35">
        <f>IF(AND(((O33-$H$2+L34-O$10-M$10-K$10-I$10-G$10-E$10-C$10)&lt;=0),M34=0),O33, IF((O33-O$10-$H$2)&lt;=0,O33,IF(M34=0,$H$2-L34+O$10+M$10+K$10+I$10+G$10+E$10+C$10,O$10)))</f>
        <v>0</v>
      </c>
      <c r="O34" s="35">
        <f t="shared" si="5"/>
        <v>0</v>
      </c>
      <c r="P34" s="35">
        <f>IF(AND(((Q33-$H$2+N34-Q$10-O$10-M$10-K$10-I$10-G$10-E$10-C$10)&lt;=0),O34=0),Q33, IF((Q33-Q$10-$H$2)&lt;=0,Q33,IF(O34=0,$H$2-N34+Q$10+O$10+M$10+K$10+I$10+G$10+E$10+C$10,Q$10)))</f>
        <v>0</v>
      </c>
      <c r="Q34" s="35">
        <f t="shared" si="6"/>
        <v>0</v>
      </c>
      <c r="R34" s="35">
        <f>IF(AND(((S33-$H$2+P34-S$10-Q$10-O$10-M$10-K$10-I$10-G$10-E$10-C$10)&lt;=0),Q34=0),S33, IF((S33-S$10-$H$2)&lt;=0,S33,IF(Q34=0,$H$2-P34+S$10+Q$10+O$10+M$10+K$10+I$10+G$10+E$10+C$10,S$10)))</f>
        <v>0</v>
      </c>
      <c r="S34" s="35">
        <f t="shared" si="7"/>
        <v>0</v>
      </c>
      <c r="T34" s="35">
        <f>IF(AND(((U33-$H$2+R34-U$10-S$10-Q$10-O$10-M$10-K$10-I$10-G$10-E$10-C$10)&lt;=0),S34=0),U33, IF((U33-U$10-$H$2)&lt;=0,U33,IF(S34=0,$H$2-R34+U$10+S$10+Q$10+O$10+M$10+K$10+I$10+G$10+E$10+C$10,U$10)))</f>
        <v>0</v>
      </c>
      <c r="U34" s="35">
        <f t="shared" si="8"/>
        <v>0</v>
      </c>
      <c r="V34" s="35">
        <f>IF(AND(((W33-$H$2+T34-W$10-U$10-S$10-Q$10-O$10-M$10-K$10-I$10-G$10-E$10-C$10)&lt;=0),U34=0),W33, IF((W33-W$10-$H$2)&lt;=0,W33,IF(U34=0,$H$2-T34+W$10+U$10+S$10+Q$10+O$10+M$10+K$10+I$10+G$10+E$10+C$10,W$10)))</f>
        <v>0</v>
      </c>
      <c r="W34" s="35">
        <f t="shared" si="9"/>
        <v>0</v>
      </c>
      <c r="X34" s="35">
        <f>IF(AND(((Y33-$H$2+V34-Y$10-W$10-U$10-S$10-Q$10-O$10-M$10-K$10-I$10-G$10-E$10-C$10)&lt;=0),W34=0),Y33, IF((Y33-Y$10-$H$2)&lt;=0,Y33,IF(W34=0,$H$2-V34+Y$10+W$10+U$10+S$10+Q$10+O$10+M$10+K$10+I$10+G$10+E$10+C$10,Y$10)))</f>
        <v>0</v>
      </c>
      <c r="Y34" s="35">
        <f t="shared" si="10"/>
        <v>0</v>
      </c>
      <c r="Z34" s="35">
        <f>IF(AND(((AA33-$H$2+X34-AA$10-Y$10-W$10-U$10-S$10-Q$10-O$10-M$10-K$10-I$10-G$10-E$10-C$10)&lt;=0),Y34=0),AA33, IF((AA33-AA$10-$H$2)&lt;=0,AA33,IF(Y34=0,$H$2-X34+AA$10+Y$10+W$10+U$10+S$10+Q$10+O$10+M$10+K$10+I$10+G$10+E$10+C$10,AA$10)))</f>
        <v>0</v>
      </c>
      <c r="AA34" s="35">
        <f t="shared" si="11"/>
        <v>0</v>
      </c>
      <c r="AB34" s="35">
        <f>IF(AND(((AC33-$H$2+Z34-AC$10-AA$10-Y$10-W$10-U$10-S$10-Q$10-O$10-M$10-K$10-I$10-G$10-E$10-C$10)&lt;=0),AA34=0),AC33, IF((AC33-AC$10-$H$2)&lt;=0,AC33,IF(AA34=0,$H$2-Z34+AC$10+AA$10+Y$10+W$10+U$10+S$10+Q$10+O$10+M$10+K$10+I$10+G$10+E$10+C$10,AC$10)))</f>
        <v>0</v>
      </c>
      <c r="AC34" s="35">
        <f t="shared" si="12"/>
        <v>0</v>
      </c>
      <c r="AD34" s="35">
        <f>IF(AND(((AE33-$H$2+AB34-AE$10-AC$10-AA$10-Y$10-W$10-U$10-S$10-Q$10-O$10-M$10-K$10-I$10-G$10-E$10-C$10)&lt;=0),AC34=0),AE33, IF((AE33-AE$10-$H$2)&lt;=0,AE33,IF(AC34=0,$H$2-AB34+AE$10+AC$10+AA$10+Y$10+W$10+U$10+S$10+Q$10+O$10+M$10+K$10+I$10+G$10+E$10+C$10,AE$10)))</f>
        <v>0</v>
      </c>
      <c r="AE34" s="35">
        <f t="shared" si="13"/>
        <v>0</v>
      </c>
      <c r="AF34" s="35">
        <f>IF(AND(((AG33-$H$2+AD34-AG$10-AE$10-AC$10-AA$10-Y$10-W$10-U$10-S$10-Q$10-O$10-M$10-K$10-I$10-G$10-E$10-C$10)&lt;=0),AE34=0),AG33, IF((AG33-AG$10-$H$2)&lt;=0,AG33,IF(AE34=0,$H$2-AD34+AG$10+AE$10+AC$10+AA$10+Y$10+W$10+U$10+S$10+Q$10+O$10+M$10+K$10+I$10+G$10+E$10+C$10,AG$10)))</f>
        <v>0</v>
      </c>
      <c r="AG34" s="35">
        <f t="shared" si="14"/>
        <v>0</v>
      </c>
      <c r="AH34" s="35">
        <f>IF(AND(((AI33-$H$2+AF34-AI$10-AG$10-AE$10-AC$10-AA$10-Y$10-W$10-U$10-S$10-Q$10-O$10-M$10-K$10-I$10-G$10-E$10)&lt;=0),AG34=0),AI33, IF((AI33-AI$10-$H$2)&lt;=0,AI33,IF(AG34=0,$H$2-AF34+AI$10+AG$10+AE$10+AC$10+AA$10+Y$10+W$10+U$10+S$10+Q$10+O$10+M$10+K$10+I$10+G$10+E$10,AI$10)))</f>
        <v>0</v>
      </c>
      <c r="AI34" s="35">
        <f t="shared" si="15"/>
        <v>0</v>
      </c>
      <c r="AJ34" s="63" t="s">
        <v>13</v>
      </c>
      <c r="AK34" s="63" t="s">
        <v>13</v>
      </c>
      <c r="AL34" s="63" t="s">
        <v>13</v>
      </c>
      <c r="AM34" s="63" t="s">
        <v>13</v>
      </c>
      <c r="AN34" s="63" t="s">
        <v>13</v>
      </c>
      <c r="AO34" s="63" t="s">
        <v>13</v>
      </c>
      <c r="AP34" s="63" t="s">
        <v>13</v>
      </c>
      <c r="AQ34" s="63" t="s">
        <v>13</v>
      </c>
      <c r="AR34" s="63" t="s">
        <v>13</v>
      </c>
      <c r="AS34" s="63" t="s">
        <v>13</v>
      </c>
      <c r="AT34" s="63" t="s">
        <v>13</v>
      </c>
      <c r="AU34" s="63" t="s">
        <v>13</v>
      </c>
      <c r="AV34" s="63" t="s">
        <v>13</v>
      </c>
      <c r="AW34" s="63" t="s">
        <v>13</v>
      </c>
      <c r="AX34" s="63" t="s">
        <v>13</v>
      </c>
      <c r="AY34" s="63" t="s">
        <v>13</v>
      </c>
      <c r="AZ34" s="63" t="s">
        <v>13</v>
      </c>
      <c r="BA34" s="63" t="s">
        <v>13</v>
      </c>
      <c r="BB34" s="63" t="s">
        <v>13</v>
      </c>
      <c r="BC34" s="63" t="s">
        <v>13</v>
      </c>
      <c r="BD34" s="63" t="s">
        <v>13</v>
      </c>
      <c r="BE34" s="63" t="s">
        <v>13</v>
      </c>
      <c r="BF34" s="63" t="s">
        <v>13</v>
      </c>
      <c r="BG34" s="63" t="s">
        <v>13</v>
      </c>
      <c r="BH34" s="63" t="s">
        <v>13</v>
      </c>
      <c r="BI34" s="63" t="s">
        <v>13</v>
      </c>
      <c r="BJ34" s="63" t="s">
        <v>13</v>
      </c>
      <c r="BK34" s="63" t="s">
        <v>13</v>
      </c>
      <c r="BL34" s="63" t="s">
        <v>13</v>
      </c>
      <c r="BM34" s="63" t="s">
        <v>13</v>
      </c>
    </row>
    <row r="35" spans="1:65">
      <c r="A35" s="3">
        <v>22</v>
      </c>
      <c r="B35" s="2">
        <f>IF((C34-$H$2-$C$10)&lt;=0,($H$2+(C34-$H$2)),($H$2+$C$10))</f>
        <v>0</v>
      </c>
      <c r="C35" s="1">
        <f t="shared" si="16"/>
        <v>0</v>
      </c>
      <c r="D35" s="1">
        <f>IF(AND(((E34-$H$2+B35-E$10-C$10)&lt;=0),C35=0),E34,IF((E34-$E$10-$H$2)&lt;=0,E34,IF(C35=0,$H$2-B35+E$10+C$10,E$10)))</f>
        <v>0</v>
      </c>
      <c r="E35" s="1">
        <f t="shared" si="0"/>
        <v>0</v>
      </c>
      <c r="F35" s="1">
        <f>IF(AND(((G34-$H$2+D35-G$10-E$10-C$10)&lt;=0),E35=0),G34, IF((G34-$G$10-$H$2)&lt;=0,G34,IF(E35=0,$H$2-D35+G$10+E$10+C$10,G$10)))</f>
        <v>0</v>
      </c>
      <c r="G35" s="1">
        <f t="shared" si="1"/>
        <v>0</v>
      </c>
      <c r="H35" s="1">
        <f>IF(AND(((I34-$H$2+F35-I$10-G$10-E$10-C$10)&lt;=0),G35=0),I34, IF((I34-$I$10-$H$2)&lt;=0,I34,IF(G35=0,$H$2-F35+I$10+G$10+E$10+C$10,I$10)))</f>
        <v>0</v>
      </c>
      <c r="I35" s="1">
        <f t="shared" si="2"/>
        <v>0</v>
      </c>
      <c r="J35" s="1">
        <f>IF(AND(((K34-$H$2+H35-K$10-I$10-G$10-E$10-C$10)&lt;=0),I35=0),K34, IF((K34-$K$10-$H$2)&lt;=0,K34,IF(I35=0,$H$2-H35+K$10+I$10+G$10+E$10+C$10,K$10)))</f>
        <v>0</v>
      </c>
      <c r="K35" s="1">
        <f t="shared" si="3"/>
        <v>0</v>
      </c>
      <c r="L35" s="1">
        <f>IF(AND(((M34-$H$2+J35-M$10-K$10-I$10-G$10-E$10-C$10)&lt;=0),K35=0),M34, IF((M34-$M$10-$H$2)&lt;=0,M34,IF(K35=0,$H$2-J35+M$10+K$10+I$10+G$10+E$10+C$10,M$10)))</f>
        <v>0</v>
      </c>
      <c r="M35" s="1">
        <f t="shared" si="4"/>
        <v>0</v>
      </c>
      <c r="N35" s="1">
        <f>IF(AND(((O34-$H$2+L35-O$10-M$10-K$10-I$10-G$10-E$10-C$10)&lt;=0),M35=0),O34, IF((O34-O$10-$H$2)&lt;=0,O34,IF(M35=0,$H$2-L35+O$10+M$10+K$10+I$10+G$10+E$10+C$10,O$10)))</f>
        <v>0</v>
      </c>
      <c r="O35" s="1">
        <f t="shared" si="5"/>
        <v>0</v>
      </c>
      <c r="P35" s="1">
        <f>IF(AND(((Q34-$H$2+N35-Q$10-O$10-M$10-K$10-I$10-G$10-E$10-C$10)&lt;=0),O35=0),Q34, IF((Q34-Q$10-$H$2)&lt;=0,Q34,IF(O35=0,$H$2-N35+Q$10+O$10+M$10+K$10+I$10+G$10+E$10+C$10,Q$10)))</f>
        <v>0</v>
      </c>
      <c r="Q35" s="1">
        <f t="shared" si="6"/>
        <v>0</v>
      </c>
      <c r="R35" s="1">
        <f>IF(AND(((S34-$H$2+P35-S$10-Q$10-O$10-M$10-K$10-I$10-G$10-E$10-C$10)&lt;=0),Q35=0),S34, IF((S34-S$10-$H$2)&lt;=0,S34,IF(Q35=0,$H$2-P35+S$10+Q$10+O$10+M$10+K$10+I$10+G$10+E$10+C$10,S$10)))</f>
        <v>0</v>
      </c>
      <c r="S35" s="1">
        <f t="shared" si="7"/>
        <v>0</v>
      </c>
      <c r="T35" s="1">
        <f>IF(AND(((U34-$H$2+R35-U$10-S$10-Q$10-O$10-M$10-K$10-I$10-G$10-E$10-C$10)&lt;=0),S35=0),U34, IF((U34-U$10-$H$2)&lt;=0,U34,IF(S35=0,$H$2-R35+U$10+S$10+Q$10+O$10+M$10+K$10+I$10+G$10+E$10+C$10,U$10)))</f>
        <v>0</v>
      </c>
      <c r="U35" s="1">
        <f t="shared" si="8"/>
        <v>0</v>
      </c>
      <c r="V35" s="1">
        <f>IF(AND(((W34-$H$2+T35-W$10-U$10-S$10-Q$10-O$10-M$10-K$10-I$10-G$10-E$10-C$10)&lt;=0),U35=0),W34, IF((W34-W$10-$H$2)&lt;=0,W34,IF(U35=0,$H$2-T35+W$10+U$10+S$10+Q$10+O$10+M$10+K$10+I$10+G$10+E$10+C$10,W$10)))</f>
        <v>0</v>
      </c>
      <c r="W35" s="1">
        <f t="shared" si="9"/>
        <v>0</v>
      </c>
      <c r="X35" s="1">
        <f>IF(AND(((Y34-$H$2+V35-Y$10-W$10-U$10-S$10-Q$10-O$10-M$10-K$10-I$10-G$10-E$10-C$10)&lt;=0),W35=0),Y34, IF((Y34-Y$10-$H$2)&lt;=0,Y34,IF(W35=0,$H$2-V35+Y$10+W$10+U$10+S$10+Q$10+O$10+M$10+K$10+I$10+G$10+E$10+C$10,Y$10)))</f>
        <v>0</v>
      </c>
      <c r="Y35" s="1">
        <f t="shared" si="10"/>
        <v>0</v>
      </c>
      <c r="Z35" s="1">
        <f>IF(AND(((AA34-$H$2+X35-AA$10-Y$10-W$10-U$10-S$10-Q$10-O$10-M$10-K$10-I$10-G$10-E$10-C$10)&lt;=0),Y35=0),AA34, IF((AA34-AA$10-$H$2)&lt;=0,AA34,IF(Y35=0,$H$2-X35+AA$10+Y$10+W$10+U$10+S$10+Q$10+O$10+M$10+K$10+I$10+G$10+E$10+C$10,AA$10)))</f>
        <v>0</v>
      </c>
      <c r="AA35" s="1">
        <f t="shared" si="11"/>
        <v>0</v>
      </c>
      <c r="AB35" s="1">
        <f>IF(AND(((AC34-$H$2+Z35-AC$10-AA$10-Y$10-W$10-U$10-S$10-Q$10-O$10-M$10-K$10-I$10-G$10-E$10-C$10)&lt;=0),AA35=0),AC34, IF((AC34-AC$10-$H$2)&lt;=0,AC34,IF(AA35=0,$H$2-Z35+AC$10+AA$10+Y$10+W$10+U$10+S$10+Q$10+O$10+M$10+K$10+I$10+G$10+E$10+C$10,AC$10)))</f>
        <v>0</v>
      </c>
      <c r="AC35" s="1">
        <f t="shared" si="12"/>
        <v>0</v>
      </c>
      <c r="AD35" s="1">
        <f>IF(AND(((AE34-$H$2+AB35-AE$10-AC$10-AA$10-Y$10-W$10-U$10-S$10-Q$10-O$10-M$10-K$10-I$10-G$10-E$10-C$10)&lt;=0),AC35=0),AE34, IF((AE34-AE$10-$H$2)&lt;=0,AE34,IF(AC35=0,$H$2-AB35+AE$10+AC$10+AA$10+Y$10+W$10+U$10+S$10+Q$10+O$10+M$10+K$10+I$10+G$10+E$10+C$10,AE$10)))</f>
        <v>0</v>
      </c>
      <c r="AE35" s="1">
        <f t="shared" si="13"/>
        <v>0</v>
      </c>
      <c r="AF35" s="1">
        <f>IF(AND(((AG34-$H$2+AD35-AG$10-AE$10-AC$10-AA$10-Y$10-W$10-U$10-S$10-Q$10-O$10-M$10-K$10-I$10-G$10-E$10-C$10)&lt;=0),AE35=0),AG34, IF((AG34-AG$10-$H$2)&lt;=0,AG34,IF(AE35=0,$H$2-AD35+AG$10+AE$10+AC$10+AA$10+Y$10+W$10+U$10+S$10+Q$10+O$10+M$10+K$10+I$10+G$10+E$10+C$10,AG$10)))</f>
        <v>0</v>
      </c>
      <c r="AG35" s="1">
        <f t="shared" si="14"/>
        <v>0</v>
      </c>
      <c r="AH35" s="1">
        <f>IF(AND(((AI34-$H$2+AF35-AI$10-AG$10-AE$10-AC$10-AA$10-Y$10-W$10-U$10-S$10-Q$10-O$10-M$10-K$10-I$10-G$10-E$10)&lt;=0),AG35=0),AI34, IF((AI34-AI$10-$H$2)&lt;=0,AI34,IF(AG35=0,$H$2-AF35+AI$10+AG$10+AE$10+AC$10+AA$10+Y$10+W$10+U$10+S$10+Q$10+O$10+M$10+K$10+I$10+G$10+E$10,AI$10)))</f>
        <v>0</v>
      </c>
      <c r="AI35" s="1">
        <f t="shared" si="15"/>
        <v>0</v>
      </c>
      <c r="AJ35" s="30" t="s">
        <v>13</v>
      </c>
      <c r="AK35" s="30" t="s">
        <v>13</v>
      </c>
      <c r="AL35" s="30" t="s">
        <v>13</v>
      </c>
      <c r="AM35" s="30" t="s">
        <v>13</v>
      </c>
      <c r="AN35" s="30" t="s">
        <v>13</v>
      </c>
      <c r="AO35" s="30" t="s">
        <v>13</v>
      </c>
      <c r="AP35" s="30" t="s">
        <v>13</v>
      </c>
      <c r="AQ35" s="30" t="s">
        <v>13</v>
      </c>
      <c r="AR35" s="30" t="s">
        <v>13</v>
      </c>
      <c r="AS35" s="30" t="s">
        <v>13</v>
      </c>
      <c r="AT35" s="30" t="s">
        <v>13</v>
      </c>
      <c r="AU35" s="30" t="s">
        <v>13</v>
      </c>
      <c r="AV35" s="30" t="s">
        <v>13</v>
      </c>
      <c r="AW35" s="30" t="s">
        <v>13</v>
      </c>
      <c r="AX35" s="30" t="s">
        <v>13</v>
      </c>
      <c r="AY35" s="30" t="s">
        <v>13</v>
      </c>
      <c r="AZ35" s="30" t="s">
        <v>13</v>
      </c>
      <c r="BA35" s="30" t="s">
        <v>13</v>
      </c>
      <c r="BB35" s="30" t="s">
        <v>13</v>
      </c>
      <c r="BC35" s="30" t="s">
        <v>13</v>
      </c>
      <c r="BD35" s="30" t="s">
        <v>13</v>
      </c>
      <c r="BE35" s="30" t="s">
        <v>13</v>
      </c>
      <c r="BF35" s="30" t="s">
        <v>13</v>
      </c>
      <c r="BG35" s="30" t="s">
        <v>13</v>
      </c>
      <c r="BH35" s="30" t="s">
        <v>13</v>
      </c>
      <c r="BI35" s="30" t="s">
        <v>13</v>
      </c>
      <c r="BJ35" s="30" t="s">
        <v>13</v>
      </c>
      <c r="BK35" s="30" t="s">
        <v>13</v>
      </c>
      <c r="BL35" s="30" t="s">
        <v>13</v>
      </c>
      <c r="BM35" s="30" t="s">
        <v>13</v>
      </c>
    </row>
    <row r="36" spans="1:65">
      <c r="A36" s="3">
        <v>23</v>
      </c>
      <c r="B36" s="2">
        <f>IF((C35-$H$2-$C$10)&lt;=0,($H$2+(C35-$H$2)),($H$2+$C$10))</f>
        <v>0</v>
      </c>
      <c r="C36" s="1">
        <f t="shared" si="16"/>
        <v>0</v>
      </c>
      <c r="D36" s="1">
        <f>IF(AND(((E35-$H$2+B36-E$10-C$10)&lt;=0),C36=0),E35,IF((E35-$E$10-$H$2)&lt;=0,E35,IF(C36=0,$H$2-B36+E$10+C$10,E$10)))</f>
        <v>0</v>
      </c>
      <c r="E36" s="1">
        <f t="shared" si="0"/>
        <v>0</v>
      </c>
      <c r="F36" s="1">
        <f>IF(AND(((G35-$H$2+D36-G$10-E$10-C$10)&lt;=0),E36=0),G35, IF((G35-$G$10-$H$2)&lt;=0,G35,IF(E36=0,$H$2-D36+G$10+E$10+C$10,G$10)))</f>
        <v>0</v>
      </c>
      <c r="G36" s="1">
        <f t="shared" si="1"/>
        <v>0</v>
      </c>
      <c r="H36" s="1">
        <f>IF(AND(((I35-$H$2+F36-I$10-G$10-E$10-C$10)&lt;=0),G36=0),I35, IF((I35-$I$10-$H$2)&lt;=0,I35,IF(G36=0,$H$2-F36+I$10+G$10+E$10+C$10,I$10)))</f>
        <v>0</v>
      </c>
      <c r="I36" s="1">
        <f t="shared" si="2"/>
        <v>0</v>
      </c>
      <c r="J36" s="1">
        <f>IF(AND(((K35-$H$2+H36-K$10-I$10-G$10-E$10-C$10)&lt;=0),I36=0),K35, IF((K35-$K$10-$H$2)&lt;=0,K35,IF(I36=0,$H$2-H36+K$10+I$10+G$10+E$10+C$10,K$10)))</f>
        <v>0</v>
      </c>
      <c r="K36" s="1">
        <f t="shared" si="3"/>
        <v>0</v>
      </c>
      <c r="L36" s="1">
        <f>IF(AND(((M35-$H$2+J36-M$10-K$10-I$10-G$10-E$10-C$10)&lt;=0),K36=0),M35, IF((M35-$M$10-$H$2)&lt;=0,M35,IF(K36=0,$H$2-J36+M$10+K$10+I$10+G$10+E$10+C$10,M$10)))</f>
        <v>0</v>
      </c>
      <c r="M36" s="1">
        <f t="shared" si="4"/>
        <v>0</v>
      </c>
      <c r="N36" s="1">
        <f>IF(AND(((O35-$H$2+L36-O$10-M$10-K$10-I$10-G$10-E$10-C$10)&lt;=0),M36=0),O35, IF((O35-O$10-$H$2)&lt;=0,O35,IF(M36=0,$H$2-L36+O$10+M$10+K$10+I$10+G$10+E$10+C$10,O$10)))</f>
        <v>0</v>
      </c>
      <c r="O36" s="1">
        <f t="shared" si="5"/>
        <v>0</v>
      </c>
      <c r="P36" s="1">
        <f>IF(AND(((Q35-$H$2+N36-Q$10-O$10-M$10-K$10-I$10-G$10-E$10-C$10)&lt;=0),O36=0),Q35, IF((Q35-Q$10-$H$2)&lt;=0,Q35,IF(O36=0,$H$2-N36+Q$10+O$10+M$10+K$10+I$10+G$10+E$10+C$10,Q$10)))</f>
        <v>0</v>
      </c>
      <c r="Q36" s="1">
        <f t="shared" si="6"/>
        <v>0</v>
      </c>
      <c r="R36" s="1">
        <f>IF(AND(((S35-$H$2+P36-S$10-Q$10-O$10-M$10-K$10-I$10-G$10-E$10-C$10)&lt;=0),Q36=0),S35, IF((S35-S$10-$H$2)&lt;=0,S35,IF(Q36=0,$H$2-P36+S$10+Q$10+O$10+M$10+K$10+I$10+G$10+E$10+C$10,S$10)))</f>
        <v>0</v>
      </c>
      <c r="S36" s="1">
        <f t="shared" si="7"/>
        <v>0</v>
      </c>
      <c r="T36" s="1">
        <f>IF(AND(((U35-$H$2+R36-U$10-S$10-Q$10-O$10-M$10-K$10-I$10-G$10-E$10-C$10)&lt;=0),S36=0),U35, IF((U35-U$10-$H$2)&lt;=0,U35,IF(S36=0,$H$2-R36+U$10+S$10+Q$10+O$10+M$10+K$10+I$10+G$10+E$10+C$10,U$10)))</f>
        <v>0</v>
      </c>
      <c r="U36" s="1">
        <f t="shared" si="8"/>
        <v>0</v>
      </c>
      <c r="V36" s="1">
        <f>IF(AND(((W35-$H$2+T36-W$10-U$10-S$10-Q$10-O$10-M$10-K$10-I$10-G$10-E$10-C$10)&lt;=0),U36=0),W35, IF((W35-W$10-$H$2)&lt;=0,W35,IF(U36=0,$H$2-T36+W$10+U$10+S$10+Q$10+O$10+M$10+K$10+I$10+G$10+E$10+C$10,W$10)))</f>
        <v>0</v>
      </c>
      <c r="W36" s="1">
        <f t="shared" si="9"/>
        <v>0</v>
      </c>
      <c r="X36" s="1">
        <f>IF(AND(((Y35-$H$2+V36-Y$10-W$10-U$10-S$10-Q$10-O$10-M$10-K$10-I$10-G$10-E$10-C$10)&lt;=0),W36=0),Y35, IF((Y35-Y$10-$H$2)&lt;=0,Y35,IF(W36=0,$H$2-V36+Y$10+W$10+U$10+S$10+Q$10+O$10+M$10+K$10+I$10+G$10+E$10+C$10,Y$10)))</f>
        <v>0</v>
      </c>
      <c r="Y36" s="1">
        <f t="shared" si="10"/>
        <v>0</v>
      </c>
      <c r="Z36" s="1">
        <f>IF(AND(((AA35-$H$2+X36-AA$10-Y$10-W$10-U$10-S$10-Q$10-O$10-M$10-K$10-I$10-G$10-E$10-C$10)&lt;=0),Y36=0),AA35, IF((AA35-AA$10-$H$2)&lt;=0,AA35,IF(Y36=0,$H$2-X36+AA$10+Y$10+W$10+U$10+S$10+Q$10+O$10+M$10+K$10+I$10+G$10+E$10+C$10,AA$10)))</f>
        <v>0</v>
      </c>
      <c r="AA36" s="1">
        <f t="shared" si="11"/>
        <v>0</v>
      </c>
      <c r="AB36" s="1">
        <f>IF(AND(((AC35-$H$2+Z36-AC$10-AA$10-Y$10-W$10-U$10-S$10-Q$10-O$10-M$10-K$10-I$10-G$10-E$10-C$10)&lt;=0),AA36=0),AC35, IF((AC35-AC$10-$H$2)&lt;=0,AC35,IF(AA36=0,$H$2-Z36+AC$10+AA$10+Y$10+W$10+U$10+S$10+Q$10+O$10+M$10+K$10+I$10+G$10+E$10+C$10,AC$10)))</f>
        <v>0</v>
      </c>
      <c r="AC36" s="1">
        <f t="shared" si="12"/>
        <v>0</v>
      </c>
      <c r="AD36" s="1">
        <f>IF(AND(((AE35-$H$2+AB36-AE$10-AC$10-AA$10-Y$10-W$10-U$10-S$10-Q$10-O$10-M$10-K$10-I$10-G$10-E$10-C$10)&lt;=0),AC36=0),AE35, IF((AE35-AE$10-$H$2)&lt;=0,AE35,IF(AC36=0,$H$2-AB36+AE$10+AC$10+AA$10+Y$10+W$10+U$10+S$10+Q$10+O$10+M$10+K$10+I$10+G$10+E$10+C$10,AE$10)))</f>
        <v>0</v>
      </c>
      <c r="AE36" s="1">
        <f t="shared" si="13"/>
        <v>0</v>
      </c>
      <c r="AF36" s="1">
        <f>IF(AND(((AG35-$H$2+AD36-AG$10-AE$10-AC$10-AA$10-Y$10-W$10-U$10-S$10-Q$10-O$10-M$10-K$10-I$10-G$10-E$10-C$10)&lt;=0),AE36=0),AG35, IF((AG35-AG$10-$H$2)&lt;=0,AG35,IF(AE36=0,$H$2-AD36+AG$10+AE$10+AC$10+AA$10+Y$10+W$10+U$10+S$10+Q$10+O$10+M$10+K$10+I$10+G$10+E$10+C$10,AG$10)))</f>
        <v>0</v>
      </c>
      <c r="AG36" s="1">
        <f t="shared" si="14"/>
        <v>0</v>
      </c>
      <c r="AH36" s="1">
        <f>IF(AND(((AI35-$H$2+AF36-AI$10-AG$10-AE$10-AC$10-AA$10-Y$10-W$10-U$10-S$10-Q$10-O$10-M$10-K$10-I$10-G$10-E$10)&lt;=0),AG36=0),AI35, IF((AI35-AI$10-$H$2)&lt;=0,AI35,IF(AG36=0,$H$2-AF36+AI$10+AG$10+AE$10+AC$10+AA$10+Y$10+W$10+U$10+S$10+Q$10+O$10+M$10+K$10+I$10+G$10+E$10,AI$10)))</f>
        <v>0</v>
      </c>
      <c r="AI36" s="1">
        <f t="shared" si="15"/>
        <v>0</v>
      </c>
      <c r="AJ36" s="30" t="s">
        <v>13</v>
      </c>
      <c r="AK36" s="30" t="s">
        <v>13</v>
      </c>
      <c r="AL36" s="30" t="s">
        <v>13</v>
      </c>
      <c r="AM36" s="30" t="s">
        <v>13</v>
      </c>
      <c r="AN36" s="30" t="s">
        <v>13</v>
      </c>
      <c r="AO36" s="30" t="s">
        <v>13</v>
      </c>
      <c r="AP36" s="30" t="s">
        <v>13</v>
      </c>
      <c r="AQ36" s="30" t="s">
        <v>13</v>
      </c>
      <c r="AR36" s="30" t="s">
        <v>13</v>
      </c>
      <c r="AS36" s="30" t="s">
        <v>13</v>
      </c>
      <c r="AT36" s="30" t="s">
        <v>13</v>
      </c>
      <c r="AU36" s="30" t="s">
        <v>13</v>
      </c>
      <c r="AV36" s="30" t="s">
        <v>13</v>
      </c>
      <c r="AW36" s="30" t="s">
        <v>13</v>
      </c>
      <c r="AX36" s="30" t="s">
        <v>13</v>
      </c>
      <c r="AY36" s="30" t="s">
        <v>13</v>
      </c>
      <c r="AZ36" s="30" t="s">
        <v>13</v>
      </c>
      <c r="BA36" s="30" t="s">
        <v>13</v>
      </c>
      <c r="BB36" s="30" t="s">
        <v>13</v>
      </c>
      <c r="BC36" s="30" t="s">
        <v>13</v>
      </c>
      <c r="BD36" s="30" t="s">
        <v>13</v>
      </c>
      <c r="BE36" s="30" t="s">
        <v>13</v>
      </c>
      <c r="BF36" s="30" t="s">
        <v>13</v>
      </c>
      <c r="BG36" s="30" t="s">
        <v>13</v>
      </c>
      <c r="BH36" s="30" t="s">
        <v>13</v>
      </c>
      <c r="BI36" s="30" t="s">
        <v>13</v>
      </c>
      <c r="BJ36" s="30" t="s">
        <v>13</v>
      </c>
      <c r="BK36" s="30" t="s">
        <v>13</v>
      </c>
      <c r="BL36" s="30" t="s">
        <v>13</v>
      </c>
      <c r="BM36" s="30" t="s">
        <v>13</v>
      </c>
    </row>
    <row r="37" spans="1:65" s="40" customFormat="1">
      <c r="A37" s="36">
        <v>24</v>
      </c>
      <c r="B37" s="37">
        <f>IF((C36-$H$2-$C$10)&lt;=0,($H$2+(C36-$H$2)),($H$2+$C$10))</f>
        <v>0</v>
      </c>
      <c r="C37" s="38">
        <f t="shared" si="16"/>
        <v>0</v>
      </c>
      <c r="D37" s="38">
        <f>IF(AND(((E36-$H$2+B37-E$10-C$10)&lt;=0),C37=0),E36,IF((E36-$E$10-$H$2)&lt;=0,E36,IF(C37=0,$H$2-B37+E$10+C$10,E$10)))</f>
        <v>0</v>
      </c>
      <c r="E37" s="38">
        <f t="shared" si="0"/>
        <v>0</v>
      </c>
      <c r="F37" s="38">
        <f>IF(AND(((G36-$H$2+D37-G$10-E$10-C$10)&lt;=0),E37=0),G36, IF((G36-$G$10-$H$2)&lt;=0,G36,IF(E37=0,$H$2-D37+G$10+E$10+C$10,G$10)))</f>
        <v>0</v>
      </c>
      <c r="G37" s="38">
        <f t="shared" si="1"/>
        <v>0</v>
      </c>
      <c r="H37" s="38">
        <f>IF(AND(((I36-$H$2+F37-I$10-G$10-E$10-C$10)&lt;=0),G37=0),I36, IF((I36-$I$10-$H$2)&lt;=0,I36,IF(G37=0,$H$2-F37+I$10+G$10+E$10+C$10,I$10)))</f>
        <v>0</v>
      </c>
      <c r="I37" s="38">
        <f t="shared" si="2"/>
        <v>0</v>
      </c>
      <c r="J37" s="38">
        <f>IF(AND(((K36-$H$2+H37-K$10-I$10-G$10-E$10-C$10)&lt;=0),I37=0),K36, IF((K36-$K$10-$H$2)&lt;=0,K36,IF(I37=0,$H$2-H37+K$10+I$10+G$10+E$10+C$10,K$10)))</f>
        <v>0</v>
      </c>
      <c r="K37" s="38">
        <f t="shared" si="3"/>
        <v>0</v>
      </c>
      <c r="L37" s="38">
        <f>IF(AND(((M36-$H$2+J37-M$10-K$10-I$10-G$10-E$10-C$10)&lt;=0),K37=0),M36, IF((M36-$M$10-$H$2)&lt;=0,M36,IF(K37=0,$H$2-J37+M$10+K$10+I$10+G$10+E$10+C$10,M$10)))</f>
        <v>0</v>
      </c>
      <c r="M37" s="38">
        <f t="shared" si="4"/>
        <v>0</v>
      </c>
      <c r="N37" s="38">
        <f>IF(AND(((O36-$H$2+L37-O$10-M$10-K$10-I$10-G$10-E$10-C$10)&lt;=0),M37=0),O36, IF((O36-O$10-$H$2)&lt;=0,O36,IF(M37=0,$H$2-L37+O$10+M$10+K$10+I$10+G$10+E$10+C$10,O$10)))</f>
        <v>0</v>
      </c>
      <c r="O37" s="38">
        <f t="shared" si="5"/>
        <v>0</v>
      </c>
      <c r="P37" s="38">
        <f>IF(AND(((Q36-$H$2+N37-Q$10-O$10-M$10-K$10-I$10-G$10-E$10-C$10)&lt;=0),O37=0),Q36, IF((Q36-Q$10-$H$2)&lt;=0,Q36,IF(O37=0,$H$2-N37+Q$10+O$10+M$10+K$10+I$10+G$10+E$10+C$10,Q$10)))</f>
        <v>0</v>
      </c>
      <c r="Q37" s="38">
        <f t="shared" si="6"/>
        <v>0</v>
      </c>
      <c r="R37" s="38">
        <f>IF(AND(((S36-$H$2+P37-S$10-Q$10-O$10-M$10-K$10-I$10-G$10-E$10-C$10)&lt;=0),Q37=0),S36, IF((S36-S$10-$H$2)&lt;=0,S36,IF(Q37=0,$H$2-P37+S$10+Q$10+O$10+M$10+K$10+I$10+G$10+E$10+C$10,S$10)))</f>
        <v>0</v>
      </c>
      <c r="S37" s="38">
        <f t="shared" si="7"/>
        <v>0</v>
      </c>
      <c r="T37" s="38">
        <f>IF(AND(((U36-$H$2+R37-U$10-S$10-Q$10-O$10-M$10-K$10-I$10-G$10-E$10-C$10)&lt;=0),S37=0),U36, IF((U36-U$10-$H$2)&lt;=0,U36,IF(S37=0,$H$2-R37+U$10+S$10+Q$10+O$10+M$10+K$10+I$10+G$10+E$10+C$10,U$10)))</f>
        <v>0</v>
      </c>
      <c r="U37" s="38">
        <f t="shared" si="8"/>
        <v>0</v>
      </c>
      <c r="V37" s="38">
        <f>IF(AND(((W36-$H$2+T37-W$10-U$10-S$10-Q$10-O$10-M$10-K$10-I$10-G$10-E$10-C$10)&lt;=0),U37=0),W36, IF((W36-W$10-$H$2)&lt;=0,W36,IF(U37=0,$H$2-T37+W$10+U$10+S$10+Q$10+O$10+M$10+K$10+I$10+G$10+E$10+C$10,W$10)))</f>
        <v>0</v>
      </c>
      <c r="W37" s="38">
        <f t="shared" si="9"/>
        <v>0</v>
      </c>
      <c r="X37" s="38">
        <f>IF(AND(((Y36-$H$2+V37-Y$10-W$10-U$10-S$10-Q$10-O$10-M$10-K$10-I$10-G$10-E$10-C$10)&lt;=0),W37=0),Y36, IF((Y36-Y$10-$H$2)&lt;=0,Y36,IF(W37=0,$H$2-V37+Y$10+W$10+U$10+S$10+Q$10+O$10+M$10+K$10+I$10+G$10+E$10+C$10,Y$10)))</f>
        <v>0</v>
      </c>
      <c r="Y37" s="38">
        <f t="shared" si="10"/>
        <v>0</v>
      </c>
      <c r="Z37" s="38">
        <f>IF(AND(((AA36-$H$2+X37-AA$10-Y$10-W$10-U$10-S$10-Q$10-O$10-M$10-K$10-I$10-G$10-E$10-C$10)&lt;=0),Y37=0),AA36, IF((AA36-AA$10-$H$2)&lt;=0,AA36,IF(Y37=0,$H$2-X37+AA$10+Y$10+W$10+U$10+S$10+Q$10+O$10+M$10+K$10+I$10+G$10+E$10+C$10,AA$10)))</f>
        <v>0</v>
      </c>
      <c r="AA37" s="38">
        <f t="shared" si="11"/>
        <v>0</v>
      </c>
      <c r="AB37" s="38">
        <f>IF(AND(((AC36-$H$2+Z37-AC$10-AA$10-Y$10-W$10-U$10-S$10-Q$10-O$10-M$10-K$10-I$10-G$10-E$10-C$10)&lt;=0),AA37=0),AC36, IF((AC36-AC$10-$H$2)&lt;=0,AC36,IF(AA37=0,$H$2-Z37+AC$10+AA$10+Y$10+W$10+U$10+S$10+Q$10+O$10+M$10+K$10+I$10+G$10+E$10+C$10,AC$10)))</f>
        <v>0</v>
      </c>
      <c r="AC37" s="38">
        <f t="shared" si="12"/>
        <v>0</v>
      </c>
      <c r="AD37" s="38">
        <f>IF(AND(((AE36-$H$2+AB37-AE$10-AC$10-AA$10-Y$10-W$10-U$10-S$10-Q$10-O$10-M$10-K$10-I$10-G$10-E$10-C$10)&lt;=0),AC37=0),AE36, IF((AE36-AE$10-$H$2)&lt;=0,AE36,IF(AC37=0,$H$2-AB37+AE$10+AC$10+AA$10+Y$10+W$10+U$10+S$10+Q$10+O$10+M$10+K$10+I$10+G$10+E$10+C$10,AE$10)))</f>
        <v>0</v>
      </c>
      <c r="AE37" s="38">
        <f t="shared" si="13"/>
        <v>0</v>
      </c>
      <c r="AF37" s="38">
        <f>IF(AND(((AG36-$H$2+AD37-AG$10-AE$10-AC$10-AA$10-Y$10-W$10-U$10-S$10-Q$10-O$10-M$10-K$10-I$10-G$10-E$10-C$10)&lt;=0),AE37=0),AG36, IF((AG36-AG$10-$H$2)&lt;=0,AG36,IF(AE37=0,$H$2-AD37+AG$10+AE$10+AC$10+AA$10+Y$10+W$10+U$10+S$10+Q$10+O$10+M$10+K$10+I$10+G$10+E$10+C$10,AG$10)))</f>
        <v>0</v>
      </c>
      <c r="AG37" s="38">
        <f t="shared" si="14"/>
        <v>0</v>
      </c>
      <c r="AH37" s="38">
        <f>IF(AND(((AI36-$H$2+AF37-AI$10-AG$10-AE$10-AC$10-AA$10-Y$10-W$10-U$10-S$10-Q$10-O$10-M$10-K$10-I$10-G$10-E$10)&lt;=0),AG37=0),AI36, IF((AI36-AI$10-$H$2)&lt;=0,AI36,IF(AG37=0,$H$2-AF37+AI$10+AG$10+AE$10+AC$10+AA$10+Y$10+W$10+U$10+S$10+Q$10+O$10+M$10+K$10+I$10+G$10+E$10,AI$10)))</f>
        <v>0</v>
      </c>
      <c r="AI37" s="38">
        <f t="shared" si="15"/>
        <v>0</v>
      </c>
      <c r="AJ37" s="39" t="s">
        <v>13</v>
      </c>
      <c r="AK37" s="39" t="s">
        <v>13</v>
      </c>
      <c r="AL37" s="39" t="s">
        <v>13</v>
      </c>
      <c r="AM37" s="39" t="s">
        <v>13</v>
      </c>
      <c r="AN37" s="39" t="s">
        <v>13</v>
      </c>
      <c r="AO37" s="39" t="s">
        <v>13</v>
      </c>
      <c r="AP37" s="39" t="s">
        <v>13</v>
      </c>
      <c r="AQ37" s="39" t="s">
        <v>13</v>
      </c>
      <c r="AR37" s="39" t="s">
        <v>13</v>
      </c>
      <c r="AS37" s="39" t="s">
        <v>13</v>
      </c>
      <c r="AT37" s="39" t="s">
        <v>13</v>
      </c>
      <c r="AU37" s="39" t="s">
        <v>13</v>
      </c>
      <c r="AV37" s="39" t="s">
        <v>13</v>
      </c>
      <c r="AW37" s="39" t="s">
        <v>13</v>
      </c>
      <c r="AX37" s="39" t="s">
        <v>13</v>
      </c>
      <c r="AY37" s="39" t="s">
        <v>13</v>
      </c>
      <c r="AZ37" s="39" t="s">
        <v>13</v>
      </c>
      <c r="BA37" s="39" t="s">
        <v>13</v>
      </c>
      <c r="BB37" s="39" t="s">
        <v>13</v>
      </c>
      <c r="BC37" s="39" t="s">
        <v>13</v>
      </c>
      <c r="BD37" s="39" t="s">
        <v>13</v>
      </c>
      <c r="BE37" s="39" t="s">
        <v>13</v>
      </c>
      <c r="BF37" s="39" t="s">
        <v>13</v>
      </c>
      <c r="BG37" s="39" t="s">
        <v>13</v>
      </c>
      <c r="BH37" s="39" t="s">
        <v>13</v>
      </c>
      <c r="BI37" s="39" t="s">
        <v>13</v>
      </c>
      <c r="BJ37" s="39" t="s">
        <v>13</v>
      </c>
      <c r="BK37" s="39" t="s">
        <v>13</v>
      </c>
      <c r="BL37" s="39" t="s">
        <v>13</v>
      </c>
      <c r="BM37" s="39" t="s">
        <v>13</v>
      </c>
    </row>
    <row r="38" spans="1:65">
      <c r="A38" s="3">
        <v>25</v>
      </c>
      <c r="B38" s="2">
        <f>IF((C37-$H$2-$C$10)&lt;=0,($H$2+(C37-$H$2)),($H$2+$C$10))</f>
        <v>0</v>
      </c>
      <c r="C38" s="1">
        <f t="shared" si="16"/>
        <v>0</v>
      </c>
      <c r="D38" s="1">
        <f>IF(AND(((E37-$H$2+B38-E$10-C$10)&lt;=0),C38=0),E37,IF((E37-$E$10-$H$2)&lt;=0,E37,IF(C38=0,$H$2-B38+E$10+C$10,E$10)))</f>
        <v>0</v>
      </c>
      <c r="E38" s="1">
        <f t="shared" si="0"/>
        <v>0</v>
      </c>
      <c r="F38" s="1">
        <f>IF(AND(((G37-$H$2+D38-G$10-E$10-C$10)&lt;=0),E38=0),G37, IF((G37-$G$10-$H$2)&lt;=0,G37,IF(E38=0,$H$2-D38+G$10+E$10+C$10,G$10)))</f>
        <v>0</v>
      </c>
      <c r="G38" s="1">
        <f t="shared" si="1"/>
        <v>0</v>
      </c>
      <c r="H38" s="1">
        <f>IF(AND(((I37-$H$2+F38-I$10-G$10-E$10-C$10)&lt;=0),G38=0),I37, IF((I37-$I$10-$H$2)&lt;=0,I37,IF(G38=0,$H$2-F38+I$10+G$10+E$10+C$10,I$10)))</f>
        <v>0</v>
      </c>
      <c r="I38" s="1">
        <f t="shared" si="2"/>
        <v>0</v>
      </c>
      <c r="J38" s="1">
        <f>IF(AND(((K37-$H$2+H38-K$10-I$10-G$10-E$10-C$10)&lt;=0),I38=0),K37, IF((K37-$K$10-$H$2)&lt;=0,K37,IF(I38=0,$H$2-H38+K$10+I$10+G$10+E$10+C$10,K$10)))</f>
        <v>0</v>
      </c>
      <c r="K38" s="1">
        <f t="shared" si="3"/>
        <v>0</v>
      </c>
      <c r="L38" s="1">
        <f>IF(AND(((M37-$H$2+J38-M$10-K$10-I$10-G$10-E$10-C$10)&lt;=0),K38=0),M37, IF((M37-$M$10-$H$2)&lt;=0,M37,IF(K38=0,$H$2-J38+M$10+K$10+I$10+G$10+E$10+C$10,M$10)))</f>
        <v>0</v>
      </c>
      <c r="M38" s="1">
        <f t="shared" si="4"/>
        <v>0</v>
      </c>
      <c r="N38" s="1">
        <f>IF(AND(((O37-$H$2+L38-O$10-M$10-K$10-I$10-G$10-E$10-C$10)&lt;=0),M38=0),O37, IF((O37-O$10-$H$2)&lt;=0,O37,IF(M38=0,$H$2-L38+O$10+M$10+K$10+I$10+G$10+E$10+C$10,O$10)))</f>
        <v>0</v>
      </c>
      <c r="O38" s="1">
        <f t="shared" si="5"/>
        <v>0</v>
      </c>
      <c r="P38" s="1">
        <f>IF(AND(((Q37-$H$2+N38-Q$10-O$10-M$10-K$10-I$10-G$10-E$10-C$10)&lt;=0),O38=0),Q37, IF((Q37-Q$10-$H$2)&lt;=0,Q37,IF(O38=0,$H$2-N38+Q$10+O$10+M$10+K$10+I$10+G$10+E$10+C$10,Q$10)))</f>
        <v>0</v>
      </c>
      <c r="Q38" s="1">
        <f t="shared" si="6"/>
        <v>0</v>
      </c>
      <c r="R38" s="1">
        <f>IF(AND(((S37-$H$2+P38-S$10-Q$10-O$10-M$10-K$10-I$10-G$10-E$10-C$10)&lt;=0),Q38=0),S37, IF((S37-S$10-$H$2)&lt;=0,S37,IF(Q38=0,$H$2-P38+S$10+Q$10+O$10+M$10+K$10+I$10+G$10+E$10+C$10,S$10)))</f>
        <v>0</v>
      </c>
      <c r="S38" s="1">
        <f t="shared" si="7"/>
        <v>0</v>
      </c>
      <c r="T38" s="1">
        <f>IF(AND(((U37-$H$2+R38-U$10-S$10-Q$10-O$10-M$10-K$10-I$10-G$10-E$10-C$10)&lt;=0),S38=0),U37, IF((U37-U$10-$H$2)&lt;=0,U37,IF(S38=0,$H$2-R38+U$10+S$10+Q$10+O$10+M$10+K$10+I$10+G$10+E$10+C$10,U$10)))</f>
        <v>0</v>
      </c>
      <c r="U38" s="1">
        <f t="shared" si="8"/>
        <v>0</v>
      </c>
      <c r="V38" s="1">
        <f>IF(AND(((W37-$H$2+T38-W$10-U$10-S$10-Q$10-O$10-M$10-K$10-I$10-G$10-E$10-C$10)&lt;=0),U38=0),W37, IF((W37-W$10-$H$2)&lt;=0,W37,IF(U38=0,$H$2-T38+W$10+U$10+S$10+Q$10+O$10+M$10+K$10+I$10+G$10+E$10+C$10,W$10)))</f>
        <v>0</v>
      </c>
      <c r="W38" s="1">
        <f t="shared" si="9"/>
        <v>0</v>
      </c>
      <c r="X38" s="1">
        <f>IF(AND(((Y37-$H$2+V38-Y$10-W$10-U$10-S$10-Q$10-O$10-M$10-K$10-I$10-G$10-E$10-C$10)&lt;=0),W38=0),Y37, IF((Y37-Y$10-$H$2)&lt;=0,Y37,IF(W38=0,$H$2-V38+Y$10+W$10+U$10+S$10+Q$10+O$10+M$10+K$10+I$10+G$10+E$10+C$10,Y$10)))</f>
        <v>0</v>
      </c>
      <c r="Y38" s="1">
        <f t="shared" si="10"/>
        <v>0</v>
      </c>
      <c r="Z38" s="1">
        <f>IF(AND(((AA37-$H$2+X38-AA$10-Y$10-W$10-U$10-S$10-Q$10-O$10-M$10-K$10-I$10-G$10-E$10-C$10)&lt;=0),Y38=0),AA37, IF((AA37-AA$10-$H$2)&lt;=0,AA37,IF(Y38=0,$H$2-X38+AA$10+Y$10+W$10+U$10+S$10+Q$10+O$10+M$10+K$10+I$10+G$10+E$10+C$10,AA$10)))</f>
        <v>0</v>
      </c>
      <c r="AA38" s="1">
        <f t="shared" si="11"/>
        <v>0</v>
      </c>
      <c r="AB38" s="1">
        <f>IF(AND(((AC37-$H$2+Z38-AC$10-AA$10-Y$10-W$10-U$10-S$10-Q$10-O$10-M$10-K$10-I$10-G$10-E$10-C$10)&lt;=0),AA38=0),AC37, IF((AC37-AC$10-$H$2)&lt;=0,AC37,IF(AA38=0,$H$2-Z38+AC$10+AA$10+Y$10+W$10+U$10+S$10+Q$10+O$10+M$10+K$10+I$10+G$10+E$10+C$10,AC$10)))</f>
        <v>0</v>
      </c>
      <c r="AC38" s="1">
        <f t="shared" si="12"/>
        <v>0</v>
      </c>
      <c r="AD38" s="1">
        <f>IF(AND(((AE37-$H$2+AB38-AE$10-AC$10-AA$10-Y$10-W$10-U$10-S$10-Q$10-O$10-M$10-K$10-I$10-G$10-E$10-C$10)&lt;=0),AC38=0),AE37, IF((AE37-AE$10-$H$2)&lt;=0,AE37,IF(AC38=0,$H$2-AB38+AE$10+AC$10+AA$10+Y$10+W$10+U$10+S$10+Q$10+O$10+M$10+K$10+I$10+G$10+E$10+C$10,AE$10)))</f>
        <v>0</v>
      </c>
      <c r="AE38" s="1">
        <f t="shared" si="13"/>
        <v>0</v>
      </c>
      <c r="AF38" s="1">
        <f>IF(AND(((AG37-$H$2+AD38-AG$10-AE$10-AC$10-AA$10-Y$10-W$10-U$10-S$10-Q$10-O$10-M$10-K$10-I$10-G$10-E$10-C$10)&lt;=0),AE38=0),AG37, IF((AG37-AG$10-$H$2)&lt;=0,AG37,IF(AE38=0,$H$2-AD38+AG$10+AE$10+AC$10+AA$10+Y$10+W$10+U$10+S$10+Q$10+O$10+M$10+K$10+I$10+G$10+E$10+C$10,AG$10)))</f>
        <v>0</v>
      </c>
      <c r="AG38" s="1">
        <f t="shared" si="14"/>
        <v>0</v>
      </c>
      <c r="AH38" s="1">
        <f>IF(AND(((AI37-$H$2+AF38-AI$10-AG$10-AE$10-AC$10-AA$10-Y$10-W$10-U$10-S$10-Q$10-O$10-M$10-K$10-I$10-G$10-E$10)&lt;=0),AG38=0),AI37, IF((AI37-AI$10-$H$2)&lt;=0,AI37,IF(AG38=0,$H$2-AF38+AI$10+AG$10+AE$10+AC$10+AA$10+Y$10+W$10+U$10+S$10+Q$10+O$10+M$10+K$10+I$10+G$10+E$10,AI$10)))</f>
        <v>0</v>
      </c>
      <c r="AI38" s="1">
        <f t="shared" si="15"/>
        <v>0</v>
      </c>
      <c r="AJ38" s="30" t="s">
        <v>13</v>
      </c>
      <c r="AK38" s="30" t="s">
        <v>13</v>
      </c>
      <c r="AL38" s="30" t="s">
        <v>13</v>
      </c>
      <c r="AM38" s="30" t="s">
        <v>13</v>
      </c>
      <c r="AN38" s="30" t="s">
        <v>13</v>
      </c>
      <c r="AO38" s="30" t="s">
        <v>13</v>
      </c>
      <c r="AP38" s="30" t="s">
        <v>13</v>
      </c>
      <c r="AQ38" s="30" t="s">
        <v>13</v>
      </c>
      <c r="AR38" s="30" t="s">
        <v>13</v>
      </c>
      <c r="AS38" s="30" t="s">
        <v>13</v>
      </c>
      <c r="AT38" s="30" t="s">
        <v>13</v>
      </c>
      <c r="AU38" s="30" t="s">
        <v>13</v>
      </c>
      <c r="AV38" s="30" t="s">
        <v>13</v>
      </c>
      <c r="AW38" s="30" t="s">
        <v>13</v>
      </c>
      <c r="AX38" s="30" t="s">
        <v>13</v>
      </c>
      <c r="AY38" s="30" t="s">
        <v>13</v>
      </c>
      <c r="AZ38" s="30" t="s">
        <v>13</v>
      </c>
      <c r="BA38" s="30" t="s">
        <v>13</v>
      </c>
      <c r="BB38" s="30" t="s">
        <v>13</v>
      </c>
      <c r="BC38" s="30" t="s">
        <v>13</v>
      </c>
      <c r="BD38" s="30" t="s">
        <v>13</v>
      </c>
      <c r="BE38" s="30" t="s">
        <v>13</v>
      </c>
      <c r="BF38" s="30" t="s">
        <v>13</v>
      </c>
      <c r="BG38" s="30" t="s">
        <v>13</v>
      </c>
      <c r="BH38" s="30" t="s">
        <v>13</v>
      </c>
      <c r="BI38" s="30" t="s">
        <v>13</v>
      </c>
      <c r="BJ38" s="30" t="s">
        <v>13</v>
      </c>
      <c r="BK38" s="30" t="s">
        <v>13</v>
      </c>
      <c r="BL38" s="30" t="s">
        <v>13</v>
      </c>
      <c r="BM38" s="30" t="s">
        <v>13</v>
      </c>
    </row>
    <row r="39" spans="1:65">
      <c r="A39" s="3">
        <v>26</v>
      </c>
      <c r="B39" s="2">
        <f>IF((C38-$H$2-$C$10)&lt;=0,($H$2+(C38-$H$2)),($H$2+$C$10))</f>
        <v>0</v>
      </c>
      <c r="C39" s="1">
        <f t="shared" si="16"/>
        <v>0</v>
      </c>
      <c r="D39" s="1">
        <f>IF(AND(((E38-$H$2+B39-E$10-C$10)&lt;=0),C39=0),E38,IF((E38-$E$10-$H$2)&lt;=0,E38,IF(C39=0,$H$2-B39+E$10+C$10,E$10)))</f>
        <v>0</v>
      </c>
      <c r="E39" s="1">
        <f t="shared" si="0"/>
        <v>0</v>
      </c>
      <c r="F39" s="1">
        <f>IF(AND(((G38-$H$2+D39-G$10-E$10-C$10)&lt;=0),E39=0),G38, IF((G38-$G$10-$H$2)&lt;=0,G38,IF(E39=0,$H$2-D39+G$10+E$10+C$10,G$10)))</f>
        <v>0</v>
      </c>
      <c r="G39" s="1">
        <f t="shared" si="1"/>
        <v>0</v>
      </c>
      <c r="H39" s="1">
        <f>IF(AND(((I38-$H$2+F39-I$10-G$10-E$10-C$10)&lt;=0),G39=0),I38, IF((I38-$I$10-$H$2)&lt;=0,I38,IF(G39=0,$H$2-F39+I$10+G$10+E$10+C$10,I$10)))</f>
        <v>0</v>
      </c>
      <c r="I39" s="1">
        <f t="shared" si="2"/>
        <v>0</v>
      </c>
      <c r="J39" s="1">
        <f>IF(AND(((K38-$H$2+H39-K$10-I$10-G$10-E$10-C$10)&lt;=0),I39=0),K38, IF((K38-$K$10-$H$2)&lt;=0,K38,IF(I39=0,$H$2-H39+K$10+I$10+G$10+E$10+C$10,K$10)))</f>
        <v>0</v>
      </c>
      <c r="K39" s="1">
        <f t="shared" si="3"/>
        <v>0</v>
      </c>
      <c r="L39" s="1">
        <f>IF(AND(((M38-$H$2+J39-M$10-K$10-I$10-G$10-E$10-C$10)&lt;=0),K39=0),M38, IF((M38-$M$10-$H$2)&lt;=0,M38,IF(K39=0,$H$2-J39+M$10+K$10+I$10+G$10+E$10+C$10,M$10)))</f>
        <v>0</v>
      </c>
      <c r="M39" s="1">
        <f t="shared" si="4"/>
        <v>0</v>
      </c>
      <c r="N39" s="1">
        <f>IF(AND(((O38-$H$2+L39-O$10-M$10-K$10-I$10-G$10-E$10-C$10)&lt;=0),M39=0),O38, IF((O38-O$10-$H$2)&lt;=0,O38,IF(M39=0,$H$2-L39+O$10+M$10+K$10+I$10+G$10+E$10+C$10,O$10)))</f>
        <v>0</v>
      </c>
      <c r="O39" s="1">
        <f t="shared" si="5"/>
        <v>0</v>
      </c>
      <c r="P39" s="1">
        <f>IF(AND(((Q38-$H$2+N39-Q$10-O$10-M$10-K$10-I$10-G$10-E$10-C$10)&lt;=0),O39=0),Q38, IF((Q38-Q$10-$H$2)&lt;=0,Q38,IF(O39=0,$H$2-N39+Q$10+O$10+M$10+K$10+I$10+G$10+E$10+C$10,Q$10)))</f>
        <v>0</v>
      </c>
      <c r="Q39" s="1">
        <f t="shared" si="6"/>
        <v>0</v>
      </c>
      <c r="R39" s="1">
        <f>IF(AND(((S38-$H$2+P39-S$10-Q$10-O$10-M$10-K$10-I$10-G$10-E$10-C$10)&lt;=0),Q39=0),S38, IF((S38-S$10-$H$2)&lt;=0,S38,IF(Q39=0,$H$2-P39+S$10+Q$10+O$10+M$10+K$10+I$10+G$10+E$10+C$10,S$10)))</f>
        <v>0</v>
      </c>
      <c r="S39" s="1">
        <f t="shared" si="7"/>
        <v>0</v>
      </c>
      <c r="T39" s="1">
        <f>IF(AND(((U38-$H$2+R39-U$10-S$10-Q$10-O$10-M$10-K$10-I$10-G$10-E$10-C$10)&lt;=0),S39=0),U38, IF((U38-U$10-$H$2)&lt;=0,U38,IF(S39=0,$H$2-R39+U$10+S$10+Q$10+O$10+M$10+K$10+I$10+G$10+E$10+C$10,U$10)))</f>
        <v>0</v>
      </c>
      <c r="U39" s="1">
        <f t="shared" si="8"/>
        <v>0</v>
      </c>
      <c r="V39" s="1">
        <f>IF(AND(((W38-$H$2+T39-W$10-U$10-S$10-Q$10-O$10-M$10-K$10-I$10-G$10-E$10-C$10)&lt;=0),U39=0),W38, IF((W38-W$10-$H$2)&lt;=0,W38,IF(U39=0,$H$2-T39+W$10+U$10+S$10+Q$10+O$10+M$10+K$10+I$10+G$10+E$10+C$10,W$10)))</f>
        <v>0</v>
      </c>
      <c r="W39" s="1">
        <f t="shared" si="9"/>
        <v>0</v>
      </c>
      <c r="X39" s="1">
        <f>IF(AND(((Y38-$H$2+V39-Y$10-W$10-U$10-S$10-Q$10-O$10-M$10-K$10-I$10-G$10-E$10-C$10)&lt;=0),W39=0),Y38, IF((Y38-Y$10-$H$2)&lt;=0,Y38,IF(W39=0,$H$2-V39+Y$10+W$10+U$10+S$10+Q$10+O$10+M$10+K$10+I$10+G$10+E$10+C$10,Y$10)))</f>
        <v>0</v>
      </c>
      <c r="Y39" s="1">
        <f t="shared" si="10"/>
        <v>0</v>
      </c>
      <c r="Z39" s="1">
        <f>IF(AND(((AA38-$H$2+X39-AA$10-Y$10-W$10-U$10-S$10-Q$10-O$10-M$10-K$10-I$10-G$10-E$10-C$10)&lt;=0),Y39=0),AA38, IF((AA38-AA$10-$H$2)&lt;=0,AA38,IF(Y39=0,$H$2-X39+AA$10+Y$10+W$10+U$10+S$10+Q$10+O$10+M$10+K$10+I$10+G$10+E$10+C$10,AA$10)))</f>
        <v>0</v>
      </c>
      <c r="AA39" s="1">
        <f t="shared" si="11"/>
        <v>0</v>
      </c>
      <c r="AB39" s="1">
        <f>IF(AND(((AC38-$H$2+Z39-AC$10-AA$10-Y$10-W$10-U$10-S$10-Q$10-O$10-M$10-K$10-I$10-G$10-E$10-C$10)&lt;=0),AA39=0),AC38, IF((AC38-AC$10-$H$2)&lt;=0,AC38,IF(AA39=0,$H$2-Z39+AC$10+AA$10+Y$10+W$10+U$10+S$10+Q$10+O$10+M$10+K$10+I$10+G$10+E$10+C$10,AC$10)))</f>
        <v>0</v>
      </c>
      <c r="AC39" s="1">
        <f t="shared" si="12"/>
        <v>0</v>
      </c>
      <c r="AD39" s="1">
        <f>IF(AND(((AE38-$H$2+AB39-AE$10-AC$10-AA$10-Y$10-W$10-U$10-S$10-Q$10-O$10-M$10-K$10-I$10-G$10-E$10-C$10)&lt;=0),AC39=0),AE38, IF((AE38-AE$10-$H$2)&lt;=0,AE38,IF(AC39=0,$H$2-AB39+AE$10+AC$10+AA$10+Y$10+W$10+U$10+S$10+Q$10+O$10+M$10+K$10+I$10+G$10+E$10+C$10,AE$10)))</f>
        <v>0</v>
      </c>
      <c r="AE39" s="1">
        <f t="shared" si="13"/>
        <v>0</v>
      </c>
      <c r="AF39" s="1">
        <f>IF(AND(((AG38-$H$2+AD39-AG$10-AE$10-AC$10-AA$10-Y$10-W$10-U$10-S$10-Q$10-O$10-M$10-K$10-I$10-G$10-E$10-C$10)&lt;=0),AE39=0),AG38, IF((AG38-AG$10-$H$2)&lt;=0,AG38,IF(AE39=0,$H$2-AD39+AG$10+AE$10+AC$10+AA$10+Y$10+W$10+U$10+S$10+Q$10+O$10+M$10+K$10+I$10+G$10+E$10+C$10,AG$10)))</f>
        <v>0</v>
      </c>
      <c r="AG39" s="1">
        <f t="shared" si="14"/>
        <v>0</v>
      </c>
      <c r="AH39" s="1">
        <f>IF(AND(((AI38-$H$2+AF39-AI$10-AG$10-AE$10-AC$10-AA$10-Y$10-W$10-U$10-S$10-Q$10-O$10-M$10-K$10-I$10-G$10-E$10)&lt;=0),AG39=0),AI38, IF((AI38-AI$10-$H$2)&lt;=0,AI38,IF(AG39=0,$H$2-AF39+AI$10+AG$10+AE$10+AC$10+AA$10+Y$10+W$10+U$10+S$10+Q$10+O$10+M$10+K$10+I$10+G$10+E$10,AI$10)))</f>
        <v>0</v>
      </c>
      <c r="AI39" s="1">
        <f t="shared" si="15"/>
        <v>0</v>
      </c>
      <c r="AJ39" s="30" t="s">
        <v>13</v>
      </c>
      <c r="AK39" s="30" t="s">
        <v>13</v>
      </c>
      <c r="AL39" s="30" t="s">
        <v>13</v>
      </c>
      <c r="AM39" s="30" t="s">
        <v>13</v>
      </c>
      <c r="AN39" s="30" t="s">
        <v>13</v>
      </c>
      <c r="AO39" s="30" t="s">
        <v>13</v>
      </c>
      <c r="AP39" s="30" t="s">
        <v>13</v>
      </c>
      <c r="AQ39" s="30" t="s">
        <v>13</v>
      </c>
      <c r="AR39" s="30" t="s">
        <v>13</v>
      </c>
      <c r="AS39" s="30" t="s">
        <v>13</v>
      </c>
      <c r="AT39" s="30" t="s">
        <v>13</v>
      </c>
      <c r="AU39" s="30" t="s">
        <v>13</v>
      </c>
      <c r="AV39" s="30" t="s">
        <v>13</v>
      </c>
      <c r="AW39" s="30" t="s">
        <v>13</v>
      </c>
      <c r="AX39" s="30" t="s">
        <v>13</v>
      </c>
      <c r="AY39" s="30" t="s">
        <v>13</v>
      </c>
      <c r="AZ39" s="30" t="s">
        <v>13</v>
      </c>
      <c r="BA39" s="30" t="s">
        <v>13</v>
      </c>
      <c r="BB39" s="30" t="s">
        <v>13</v>
      </c>
      <c r="BC39" s="30" t="s">
        <v>13</v>
      </c>
      <c r="BD39" s="30" t="s">
        <v>13</v>
      </c>
      <c r="BE39" s="30" t="s">
        <v>13</v>
      </c>
      <c r="BF39" s="30" t="s">
        <v>13</v>
      </c>
      <c r="BG39" s="30" t="s">
        <v>13</v>
      </c>
      <c r="BH39" s="30" t="s">
        <v>13</v>
      </c>
      <c r="BI39" s="30" t="s">
        <v>13</v>
      </c>
      <c r="BJ39" s="30" t="s">
        <v>13</v>
      </c>
      <c r="BK39" s="30" t="s">
        <v>13</v>
      </c>
      <c r="BL39" s="30" t="s">
        <v>13</v>
      </c>
      <c r="BM39" s="30" t="s">
        <v>13</v>
      </c>
    </row>
    <row r="40" spans="1:65">
      <c r="A40" s="3">
        <v>27</v>
      </c>
      <c r="B40" s="2">
        <f>IF((C39-$H$2-$C$10)&lt;=0,($H$2+(C39-$H$2)),($H$2+$C$10))</f>
        <v>0</v>
      </c>
      <c r="C40" s="1">
        <f t="shared" si="16"/>
        <v>0</v>
      </c>
      <c r="D40" s="1">
        <f>IF(AND(((E39-$H$2+B40-E$10-C$10)&lt;=0),C40=0),E39,IF((E39-$E$10-$H$2)&lt;=0,E39,IF(C40=0,$H$2-B40+E$10+C$10,E$10)))</f>
        <v>0</v>
      </c>
      <c r="E40" s="1">
        <f t="shared" si="0"/>
        <v>0</v>
      </c>
      <c r="F40" s="1">
        <f>IF(AND(((G39-$H$2+D40-G$10-E$10-C$10)&lt;=0),E40=0),G39, IF((G39-$G$10-$H$2)&lt;=0,G39,IF(E40=0,$H$2-D40+G$10+E$10+C$10,G$10)))</f>
        <v>0</v>
      </c>
      <c r="G40" s="1">
        <f t="shared" si="1"/>
        <v>0</v>
      </c>
      <c r="H40" s="1">
        <f>IF(AND(((I39-$H$2+F40-I$10-G$10-E$10-C$10)&lt;=0),G40=0),I39, IF((I39-$I$10-$H$2)&lt;=0,I39,IF(G40=0,$H$2-F40+I$10+G$10+E$10+C$10,I$10)))</f>
        <v>0</v>
      </c>
      <c r="I40" s="1">
        <f t="shared" si="2"/>
        <v>0</v>
      </c>
      <c r="J40" s="1">
        <f>IF(AND(((K39-$H$2+H40-K$10-I$10-G$10-E$10-C$10)&lt;=0),I40=0),K39, IF((K39-$K$10-$H$2)&lt;=0,K39,IF(I40=0,$H$2-H40+K$10+I$10+G$10+E$10+C$10,K$10)))</f>
        <v>0</v>
      </c>
      <c r="K40" s="1">
        <f t="shared" si="3"/>
        <v>0</v>
      </c>
      <c r="L40" s="1">
        <f>IF(AND(((M39-$H$2+J40-M$10-K$10-I$10-G$10-E$10-C$10)&lt;=0),K40=0),M39, IF((M39-$M$10-$H$2)&lt;=0,M39,IF(K40=0,$H$2-J40+M$10+K$10+I$10+G$10+E$10+C$10,M$10)))</f>
        <v>0</v>
      </c>
      <c r="M40" s="1">
        <f t="shared" si="4"/>
        <v>0</v>
      </c>
      <c r="N40" s="1">
        <f>IF(AND(((O39-$H$2+L40-O$10-M$10-K$10-I$10-G$10-E$10-C$10)&lt;=0),M40=0),O39, IF((O39-O$10-$H$2)&lt;=0,O39,IF(M40=0,$H$2-L40+O$10+M$10+K$10+I$10+G$10+E$10+C$10,O$10)))</f>
        <v>0</v>
      </c>
      <c r="O40" s="1">
        <f t="shared" si="5"/>
        <v>0</v>
      </c>
      <c r="P40" s="1">
        <f>IF(AND(((Q39-$H$2+N40-Q$10-O$10-M$10-K$10-I$10-G$10-E$10-C$10)&lt;=0),O40=0),Q39, IF((Q39-Q$10-$H$2)&lt;=0,Q39,IF(O40=0,$H$2-N40+Q$10+O$10+M$10+K$10+I$10+G$10+E$10+C$10,Q$10)))</f>
        <v>0</v>
      </c>
      <c r="Q40" s="1">
        <f t="shared" si="6"/>
        <v>0</v>
      </c>
      <c r="R40" s="1">
        <f>IF(AND(((S39-$H$2+P40-S$10-Q$10-O$10-M$10-K$10-I$10-G$10-E$10-C$10)&lt;=0),Q40=0),S39, IF((S39-S$10-$H$2)&lt;=0,S39,IF(Q40=0,$H$2-P40+S$10+Q$10+O$10+M$10+K$10+I$10+G$10+E$10+C$10,S$10)))</f>
        <v>0</v>
      </c>
      <c r="S40" s="1">
        <f t="shared" si="7"/>
        <v>0</v>
      </c>
      <c r="T40" s="1">
        <f>IF(AND(((U39-$H$2+R40-U$10-S$10-Q$10-O$10-M$10-K$10-I$10-G$10-E$10-C$10)&lt;=0),S40=0),U39, IF((U39-U$10-$H$2)&lt;=0,U39,IF(S40=0,$H$2-R40+U$10+S$10+Q$10+O$10+M$10+K$10+I$10+G$10+E$10+C$10,U$10)))</f>
        <v>0</v>
      </c>
      <c r="U40" s="1">
        <f t="shared" si="8"/>
        <v>0</v>
      </c>
      <c r="V40" s="1">
        <f>IF(AND(((W39-$H$2+T40-W$10-U$10-S$10-Q$10-O$10-M$10-K$10-I$10-G$10-E$10-C$10)&lt;=0),U40=0),W39, IF((W39-W$10-$H$2)&lt;=0,W39,IF(U40=0,$H$2-T40+W$10+U$10+S$10+Q$10+O$10+M$10+K$10+I$10+G$10+E$10+C$10,W$10)))</f>
        <v>0</v>
      </c>
      <c r="W40" s="1">
        <f t="shared" si="9"/>
        <v>0</v>
      </c>
      <c r="X40" s="1">
        <f>IF(AND(((Y39-$H$2+V40-Y$10-W$10-U$10-S$10-Q$10-O$10-M$10-K$10-I$10-G$10-E$10-C$10)&lt;=0),W40=0),Y39, IF((Y39-Y$10-$H$2)&lt;=0,Y39,IF(W40=0,$H$2-V40+Y$10+W$10+U$10+S$10+Q$10+O$10+M$10+K$10+I$10+G$10+E$10+C$10,Y$10)))</f>
        <v>0</v>
      </c>
      <c r="Y40" s="1">
        <f t="shared" si="10"/>
        <v>0</v>
      </c>
      <c r="Z40" s="1">
        <f>IF(AND(((AA39-$H$2+X40-AA$10-Y$10-W$10-U$10-S$10-Q$10-O$10-M$10-K$10-I$10-G$10-E$10-C$10)&lt;=0),Y40=0),AA39, IF((AA39-AA$10-$H$2)&lt;=0,AA39,IF(Y40=0,$H$2-X40+AA$10+Y$10+W$10+U$10+S$10+Q$10+O$10+M$10+K$10+I$10+G$10+E$10+C$10,AA$10)))</f>
        <v>0</v>
      </c>
      <c r="AA40" s="1">
        <f t="shared" si="11"/>
        <v>0</v>
      </c>
      <c r="AB40" s="1">
        <f>IF(AND(((AC39-$H$2+Z40-AC$10-AA$10-Y$10-W$10-U$10-S$10-Q$10-O$10-M$10-K$10-I$10-G$10-E$10-C$10)&lt;=0),AA40=0),AC39, IF((AC39-AC$10-$H$2)&lt;=0,AC39,IF(AA40=0,$H$2-Z40+AC$10+AA$10+Y$10+W$10+U$10+S$10+Q$10+O$10+M$10+K$10+I$10+G$10+E$10+C$10,AC$10)))</f>
        <v>0</v>
      </c>
      <c r="AC40" s="1">
        <f t="shared" si="12"/>
        <v>0</v>
      </c>
      <c r="AD40" s="1">
        <f>IF(AND(((AE39-$H$2+AB40-AE$10-AC$10-AA$10-Y$10-W$10-U$10-S$10-Q$10-O$10-M$10-K$10-I$10-G$10-E$10-C$10)&lt;=0),AC40=0),AE39, IF((AE39-AE$10-$H$2)&lt;=0,AE39,IF(AC40=0,$H$2-AB40+AE$10+AC$10+AA$10+Y$10+W$10+U$10+S$10+Q$10+O$10+M$10+K$10+I$10+G$10+E$10+C$10,AE$10)))</f>
        <v>0</v>
      </c>
      <c r="AE40" s="1">
        <f t="shared" si="13"/>
        <v>0</v>
      </c>
      <c r="AF40" s="1">
        <f>IF(AND(((AG39-$H$2+AD40-AG$10-AE$10-AC$10-AA$10-Y$10-W$10-U$10-S$10-Q$10-O$10-M$10-K$10-I$10-G$10-E$10-C$10)&lt;=0),AE40=0),AG39, IF((AG39-AG$10-$H$2)&lt;=0,AG39,IF(AE40=0,$H$2-AD40+AG$10+AE$10+AC$10+AA$10+Y$10+W$10+U$10+S$10+Q$10+O$10+M$10+K$10+I$10+G$10+E$10+C$10,AG$10)))</f>
        <v>0</v>
      </c>
      <c r="AG40" s="1">
        <f t="shared" si="14"/>
        <v>0</v>
      </c>
      <c r="AH40" s="1">
        <f>IF(AND(((AI39-$H$2+AF40-AI$10-AG$10-AE$10-AC$10-AA$10-Y$10-W$10-U$10-S$10-Q$10-O$10-M$10-K$10-I$10-G$10-E$10)&lt;=0),AG40=0),AI39, IF((AI39-AI$10-$H$2)&lt;=0,AI39,IF(AG40=0,$H$2-AF40+AI$10+AG$10+AE$10+AC$10+AA$10+Y$10+W$10+U$10+S$10+Q$10+O$10+M$10+K$10+I$10+G$10+E$10,AI$10)))</f>
        <v>0</v>
      </c>
      <c r="AI40" s="1">
        <f t="shared" si="15"/>
        <v>0</v>
      </c>
      <c r="AJ40" s="30" t="s">
        <v>13</v>
      </c>
      <c r="AK40" s="30" t="s">
        <v>13</v>
      </c>
      <c r="AL40" s="30" t="s">
        <v>13</v>
      </c>
      <c r="AM40" s="30" t="s">
        <v>13</v>
      </c>
      <c r="AN40" s="30" t="s">
        <v>13</v>
      </c>
      <c r="AO40" s="30" t="s">
        <v>13</v>
      </c>
      <c r="AP40" s="30" t="s">
        <v>13</v>
      </c>
      <c r="AQ40" s="30" t="s">
        <v>13</v>
      </c>
      <c r="AR40" s="30" t="s">
        <v>13</v>
      </c>
      <c r="AS40" s="30" t="s">
        <v>13</v>
      </c>
      <c r="AT40" s="30" t="s">
        <v>13</v>
      </c>
      <c r="AU40" s="30" t="s">
        <v>13</v>
      </c>
      <c r="AV40" s="30" t="s">
        <v>13</v>
      </c>
      <c r="AW40" s="30" t="s">
        <v>13</v>
      </c>
      <c r="AX40" s="30" t="s">
        <v>13</v>
      </c>
      <c r="AY40" s="30" t="s">
        <v>13</v>
      </c>
      <c r="AZ40" s="30" t="s">
        <v>13</v>
      </c>
      <c r="BA40" s="30" t="s">
        <v>13</v>
      </c>
      <c r="BB40" s="30" t="s">
        <v>13</v>
      </c>
      <c r="BC40" s="30" t="s">
        <v>13</v>
      </c>
      <c r="BD40" s="30" t="s">
        <v>13</v>
      </c>
      <c r="BE40" s="30" t="s">
        <v>13</v>
      </c>
      <c r="BF40" s="30" t="s">
        <v>13</v>
      </c>
      <c r="BG40" s="30" t="s">
        <v>13</v>
      </c>
      <c r="BH40" s="30" t="s">
        <v>13</v>
      </c>
      <c r="BI40" s="30" t="s">
        <v>13</v>
      </c>
      <c r="BJ40" s="30" t="s">
        <v>13</v>
      </c>
      <c r="BK40" s="30" t="s">
        <v>13</v>
      </c>
      <c r="BL40" s="30" t="s">
        <v>13</v>
      </c>
      <c r="BM40" s="30" t="s">
        <v>13</v>
      </c>
    </row>
    <row r="41" spans="1:65">
      <c r="A41" s="3">
        <v>28</v>
      </c>
      <c r="B41" s="2">
        <f>IF((C40-$H$2-$C$10)&lt;=0,($H$2+(C40-$H$2)),($H$2+$C$10))</f>
        <v>0</v>
      </c>
      <c r="C41" s="1">
        <f t="shared" si="16"/>
        <v>0</v>
      </c>
      <c r="D41" s="1">
        <f>IF(AND(((E40-$H$2+B41-E$10-C$10)&lt;=0),C41=0),E40,IF((E40-$E$10-$H$2)&lt;=0,E40,IF(C41=0,$H$2-B41+E$10+C$10,E$10)))</f>
        <v>0</v>
      </c>
      <c r="E41" s="1">
        <f t="shared" si="0"/>
        <v>0</v>
      </c>
      <c r="F41" s="1">
        <f>IF(AND(((G40-$H$2+D41-G$10-E$10-C$10)&lt;=0),E41=0),G40, IF((G40-$G$10-$H$2)&lt;=0,G40,IF(E41=0,$H$2-D41+G$10+E$10+C$10,G$10)))</f>
        <v>0</v>
      </c>
      <c r="G41" s="1">
        <f t="shared" si="1"/>
        <v>0</v>
      </c>
      <c r="H41" s="1">
        <f>IF(AND(((I40-$H$2+F41-I$10-G$10-E$10-C$10)&lt;=0),G41=0),I40, IF((I40-$I$10-$H$2)&lt;=0,I40,IF(G41=0,$H$2-F41+I$10+G$10+E$10+C$10,I$10)))</f>
        <v>0</v>
      </c>
      <c r="I41" s="1">
        <f t="shared" si="2"/>
        <v>0</v>
      </c>
      <c r="J41" s="1">
        <f>IF(AND(((K40-$H$2+H41-K$10-I$10-G$10-E$10-C$10)&lt;=0),I41=0),K40, IF((K40-$K$10-$H$2)&lt;=0,K40,IF(I41=0,$H$2-H41+K$10+I$10+G$10+E$10+C$10,K$10)))</f>
        <v>0</v>
      </c>
      <c r="K41" s="1">
        <f t="shared" si="3"/>
        <v>0</v>
      </c>
      <c r="L41" s="1">
        <f>IF(AND(((M40-$H$2+J41-M$10-K$10-I$10-G$10-E$10-C$10)&lt;=0),K41=0),M40, IF((M40-$M$10-$H$2)&lt;=0,M40,IF(K41=0,$H$2-J41+M$10+K$10+I$10+G$10+E$10+C$10,M$10)))</f>
        <v>0</v>
      </c>
      <c r="M41" s="1">
        <f t="shared" si="4"/>
        <v>0</v>
      </c>
      <c r="N41" s="1">
        <f>IF(AND(((O40-$H$2+L41-O$10-M$10-K$10-I$10-G$10-E$10-C$10)&lt;=0),M41=0),O40, IF((O40-O$10-$H$2)&lt;=0,O40,IF(M41=0,$H$2-L41+O$10+M$10+K$10+I$10+G$10+E$10+C$10,O$10)))</f>
        <v>0</v>
      </c>
      <c r="O41" s="1">
        <f t="shared" si="5"/>
        <v>0</v>
      </c>
      <c r="P41" s="1">
        <f>IF(AND(((Q40-$H$2+N41-Q$10-O$10-M$10-K$10-I$10-G$10-E$10-C$10)&lt;=0),O41=0),Q40, IF((Q40-Q$10-$H$2)&lt;=0,Q40,IF(O41=0,$H$2-N41+Q$10+O$10+M$10+K$10+I$10+G$10+E$10+C$10,Q$10)))</f>
        <v>0</v>
      </c>
      <c r="Q41" s="1">
        <f t="shared" si="6"/>
        <v>0</v>
      </c>
      <c r="R41" s="1">
        <f>IF(AND(((S40-$H$2+P41-S$10-Q$10-O$10-M$10-K$10-I$10-G$10-E$10-C$10)&lt;=0),Q41=0),S40, IF((S40-S$10-$H$2)&lt;=0,S40,IF(Q41=0,$H$2-P41+S$10+Q$10+O$10+M$10+K$10+I$10+G$10+E$10+C$10,S$10)))</f>
        <v>0</v>
      </c>
      <c r="S41" s="1">
        <f t="shared" si="7"/>
        <v>0</v>
      </c>
      <c r="T41" s="1">
        <f>IF(AND(((U40-$H$2+R41-U$10-S$10-Q$10-O$10-M$10-K$10-I$10-G$10-E$10-C$10)&lt;=0),S41=0),U40, IF((U40-U$10-$H$2)&lt;=0,U40,IF(S41=0,$H$2-R41+U$10+S$10+Q$10+O$10+M$10+K$10+I$10+G$10+E$10+C$10,U$10)))</f>
        <v>0</v>
      </c>
      <c r="U41" s="1">
        <f t="shared" si="8"/>
        <v>0</v>
      </c>
      <c r="V41" s="1">
        <f>IF(AND(((W40-$H$2+T41-W$10-U$10-S$10-Q$10-O$10-M$10-K$10-I$10-G$10-E$10-C$10)&lt;=0),U41=0),W40, IF((W40-W$10-$H$2)&lt;=0,W40,IF(U41=0,$H$2-T41+W$10+U$10+S$10+Q$10+O$10+M$10+K$10+I$10+G$10+E$10+C$10,W$10)))</f>
        <v>0</v>
      </c>
      <c r="W41" s="1">
        <f t="shared" si="9"/>
        <v>0</v>
      </c>
      <c r="X41" s="1">
        <f>IF(AND(((Y40-$H$2+V41-Y$10-W$10-U$10-S$10-Q$10-O$10-M$10-K$10-I$10-G$10-E$10-C$10)&lt;=0),W41=0),Y40, IF((Y40-Y$10-$H$2)&lt;=0,Y40,IF(W41=0,$H$2-V41+Y$10+W$10+U$10+S$10+Q$10+O$10+M$10+K$10+I$10+G$10+E$10+C$10,Y$10)))</f>
        <v>0</v>
      </c>
      <c r="Y41" s="1">
        <f t="shared" si="10"/>
        <v>0</v>
      </c>
      <c r="Z41" s="1">
        <f>IF(AND(((AA40-$H$2+X41-AA$10-Y$10-W$10-U$10-S$10-Q$10-O$10-M$10-K$10-I$10-G$10-E$10-C$10)&lt;=0),Y41=0),AA40, IF((AA40-AA$10-$H$2)&lt;=0,AA40,IF(Y41=0,$H$2-X41+AA$10+Y$10+W$10+U$10+S$10+Q$10+O$10+M$10+K$10+I$10+G$10+E$10+C$10,AA$10)))</f>
        <v>0</v>
      </c>
      <c r="AA41" s="1">
        <f t="shared" si="11"/>
        <v>0</v>
      </c>
      <c r="AB41" s="1">
        <f>IF(AND(((AC40-$H$2+Z41-AC$10-AA$10-Y$10-W$10-U$10-S$10-Q$10-O$10-M$10-K$10-I$10-G$10-E$10-C$10)&lt;=0),AA41=0),AC40, IF((AC40-AC$10-$H$2)&lt;=0,AC40,IF(AA41=0,$H$2-Z41+AC$10+AA$10+Y$10+W$10+U$10+S$10+Q$10+O$10+M$10+K$10+I$10+G$10+E$10+C$10,AC$10)))</f>
        <v>0</v>
      </c>
      <c r="AC41" s="1">
        <f t="shared" si="12"/>
        <v>0</v>
      </c>
      <c r="AD41" s="1">
        <f>IF(AND(((AE40-$H$2+AB41-AE$10-AC$10-AA$10-Y$10-W$10-U$10-S$10-Q$10-O$10-M$10-K$10-I$10-G$10-E$10-C$10)&lt;=0),AC41=0),AE40, IF((AE40-AE$10-$H$2)&lt;=0,AE40,IF(AC41=0,$H$2-AB41+AE$10+AC$10+AA$10+Y$10+W$10+U$10+S$10+Q$10+O$10+M$10+K$10+I$10+G$10+E$10+C$10,AE$10)))</f>
        <v>0</v>
      </c>
      <c r="AE41" s="1">
        <f t="shared" si="13"/>
        <v>0</v>
      </c>
      <c r="AF41" s="1">
        <f>IF(AND(((AG40-$H$2+AD41-AG$10-AE$10-AC$10-AA$10-Y$10-W$10-U$10-S$10-Q$10-O$10-M$10-K$10-I$10-G$10-E$10-C$10)&lt;=0),AE41=0),AG40, IF((AG40-AG$10-$H$2)&lt;=0,AG40,IF(AE41=0,$H$2-AD41+AG$10+AE$10+AC$10+AA$10+Y$10+W$10+U$10+S$10+Q$10+O$10+M$10+K$10+I$10+G$10+E$10+C$10,AG$10)))</f>
        <v>0</v>
      </c>
      <c r="AG41" s="1">
        <f t="shared" si="14"/>
        <v>0</v>
      </c>
      <c r="AH41" s="1">
        <f>IF(AND(((AI40-$H$2+AF41-AI$10-AG$10-AE$10-AC$10-AA$10-Y$10-W$10-U$10-S$10-Q$10-O$10-M$10-K$10-I$10-G$10-E$10)&lt;=0),AG41=0),AI40, IF((AI40-AI$10-$H$2)&lt;=0,AI40,IF(AG41=0,$H$2-AF41+AI$10+AG$10+AE$10+AC$10+AA$10+Y$10+W$10+U$10+S$10+Q$10+O$10+M$10+K$10+I$10+G$10+E$10,AI$10)))</f>
        <v>0</v>
      </c>
      <c r="AI41" s="1">
        <f t="shared" si="15"/>
        <v>0</v>
      </c>
      <c r="AJ41" s="30" t="s">
        <v>13</v>
      </c>
      <c r="AK41" s="30" t="s">
        <v>13</v>
      </c>
      <c r="AL41" s="30" t="s">
        <v>13</v>
      </c>
      <c r="AM41" s="30" t="s">
        <v>13</v>
      </c>
      <c r="AN41" s="30" t="s">
        <v>13</v>
      </c>
      <c r="AO41" s="30" t="s">
        <v>13</v>
      </c>
      <c r="AP41" s="30" t="s">
        <v>13</v>
      </c>
      <c r="AQ41" s="30" t="s">
        <v>13</v>
      </c>
      <c r="AR41" s="30" t="s">
        <v>13</v>
      </c>
      <c r="AS41" s="30" t="s">
        <v>13</v>
      </c>
      <c r="AT41" s="30" t="s">
        <v>13</v>
      </c>
      <c r="AU41" s="30" t="s">
        <v>13</v>
      </c>
      <c r="AV41" s="30" t="s">
        <v>13</v>
      </c>
      <c r="AW41" s="30" t="s">
        <v>13</v>
      </c>
      <c r="AX41" s="30" t="s">
        <v>13</v>
      </c>
      <c r="AY41" s="30" t="s">
        <v>13</v>
      </c>
      <c r="AZ41" s="30" t="s">
        <v>13</v>
      </c>
      <c r="BA41" s="30" t="s">
        <v>13</v>
      </c>
      <c r="BB41" s="30" t="s">
        <v>13</v>
      </c>
      <c r="BC41" s="30" t="s">
        <v>13</v>
      </c>
      <c r="BD41" s="30" t="s">
        <v>13</v>
      </c>
      <c r="BE41" s="30" t="s">
        <v>13</v>
      </c>
      <c r="BF41" s="30" t="s">
        <v>13</v>
      </c>
      <c r="BG41" s="30" t="s">
        <v>13</v>
      </c>
      <c r="BH41" s="30" t="s">
        <v>13</v>
      </c>
      <c r="BI41" s="30" t="s">
        <v>13</v>
      </c>
      <c r="BJ41" s="30" t="s">
        <v>13</v>
      </c>
      <c r="BK41" s="30" t="s">
        <v>13</v>
      </c>
      <c r="BL41" s="30" t="s">
        <v>13</v>
      </c>
      <c r="BM41" s="30" t="s">
        <v>13</v>
      </c>
    </row>
    <row r="42" spans="1:65">
      <c r="A42" s="3">
        <v>29</v>
      </c>
      <c r="B42" s="2">
        <f>IF((C41-$H$2-$C$10)&lt;=0,($H$2+(C41-$H$2)),($H$2+$C$10))</f>
        <v>0</v>
      </c>
      <c r="C42" s="1">
        <f t="shared" si="16"/>
        <v>0</v>
      </c>
      <c r="D42" s="1">
        <f>IF(AND(((E41-$H$2+B42-E$10-C$10)&lt;=0),C42=0),E41,IF((E41-$E$10-$H$2)&lt;=0,E41,IF(C42=0,$H$2-B42+E$10+C$10,E$10)))</f>
        <v>0</v>
      </c>
      <c r="E42" s="1">
        <f t="shared" si="0"/>
        <v>0</v>
      </c>
      <c r="F42" s="1">
        <f>IF(AND(((G41-$H$2+D42-G$10-E$10-C$10)&lt;=0),E42=0),G41, IF((G41-$G$10-$H$2)&lt;=0,G41,IF(E42=0,$H$2-D42+G$10+E$10+C$10,G$10)))</f>
        <v>0</v>
      </c>
      <c r="G42" s="1">
        <f t="shared" si="1"/>
        <v>0</v>
      </c>
      <c r="H42" s="1">
        <f>IF(AND(((I41-$H$2+F42-I$10-G$10-E$10-C$10)&lt;=0),G42=0),I41, IF((I41-$I$10-$H$2)&lt;=0,I41,IF(G42=0,$H$2-F42+I$10+G$10+E$10+C$10,I$10)))</f>
        <v>0</v>
      </c>
      <c r="I42" s="1">
        <f t="shared" si="2"/>
        <v>0</v>
      </c>
      <c r="J42" s="1">
        <f>IF(AND(((K41-$H$2+H42-K$10-I$10-G$10-E$10-C$10)&lt;=0),I42=0),K41, IF((K41-$K$10-$H$2)&lt;=0,K41,IF(I42=0,$H$2-H42+K$10+I$10+G$10+E$10+C$10,K$10)))</f>
        <v>0</v>
      </c>
      <c r="K42" s="1">
        <f t="shared" si="3"/>
        <v>0</v>
      </c>
      <c r="L42" s="1">
        <f>IF(AND(((M41-$H$2+J42-M$10-K$10-I$10-G$10-E$10-C$10)&lt;=0),K42=0),M41, IF((M41-$M$10-$H$2)&lt;=0,M41,IF(K42=0,$H$2-J42+M$10+K$10+I$10+G$10+E$10+C$10,M$10)))</f>
        <v>0</v>
      </c>
      <c r="M42" s="1">
        <f t="shared" si="4"/>
        <v>0</v>
      </c>
      <c r="N42" s="1">
        <f>IF(AND(((O41-$H$2+L42-O$10-M$10-K$10-I$10-G$10-E$10-C$10)&lt;=0),M42=0),O41, IF((O41-O$10-$H$2)&lt;=0,O41,IF(M42=0,$H$2-L42+O$10+M$10+K$10+I$10+G$10+E$10+C$10,O$10)))</f>
        <v>0</v>
      </c>
      <c r="O42" s="1">
        <f t="shared" si="5"/>
        <v>0</v>
      </c>
      <c r="P42" s="1">
        <f>IF(AND(((Q41-$H$2+N42-Q$10-O$10-M$10-K$10-I$10-G$10-E$10-C$10)&lt;=0),O42=0),Q41, IF((Q41-Q$10-$H$2)&lt;=0,Q41,IF(O42=0,$H$2-N42+Q$10+O$10+M$10+K$10+I$10+G$10+E$10+C$10,Q$10)))</f>
        <v>0</v>
      </c>
      <c r="Q42" s="1">
        <f t="shared" si="6"/>
        <v>0</v>
      </c>
      <c r="R42" s="1">
        <f>IF(AND(((S41-$H$2+P42-S$10-Q$10-O$10-M$10-K$10-I$10-G$10-E$10-C$10)&lt;=0),Q42=0),S41, IF((S41-S$10-$H$2)&lt;=0,S41,IF(Q42=0,$H$2-P42+S$10+Q$10+O$10+M$10+K$10+I$10+G$10+E$10+C$10,S$10)))</f>
        <v>0</v>
      </c>
      <c r="S42" s="1">
        <f t="shared" si="7"/>
        <v>0</v>
      </c>
      <c r="T42" s="1">
        <f>IF(AND(((U41-$H$2+R42-U$10-S$10-Q$10-O$10-M$10-K$10-I$10-G$10-E$10-C$10)&lt;=0),S42=0),U41, IF((U41-U$10-$H$2)&lt;=0,U41,IF(S42=0,$H$2-R42+U$10+S$10+Q$10+O$10+M$10+K$10+I$10+G$10+E$10+C$10,U$10)))</f>
        <v>0</v>
      </c>
      <c r="U42" s="1">
        <f t="shared" si="8"/>
        <v>0</v>
      </c>
      <c r="V42" s="1">
        <f>IF(AND(((W41-$H$2+T42-W$10-U$10-S$10-Q$10-O$10-M$10-K$10-I$10-G$10-E$10-C$10)&lt;=0),U42=0),W41, IF((W41-W$10-$H$2)&lt;=0,W41,IF(U42=0,$H$2-T42+W$10+U$10+S$10+Q$10+O$10+M$10+K$10+I$10+G$10+E$10+C$10,W$10)))</f>
        <v>0</v>
      </c>
      <c r="W42" s="1">
        <f t="shared" si="9"/>
        <v>0</v>
      </c>
      <c r="X42" s="1">
        <f>IF(AND(((Y41-$H$2+V42-Y$10-W$10-U$10-S$10-Q$10-O$10-M$10-K$10-I$10-G$10-E$10-C$10)&lt;=0),W42=0),Y41, IF((Y41-Y$10-$H$2)&lt;=0,Y41,IF(W42=0,$H$2-V42+Y$10+W$10+U$10+S$10+Q$10+O$10+M$10+K$10+I$10+G$10+E$10+C$10,Y$10)))</f>
        <v>0</v>
      </c>
      <c r="Y42" s="1">
        <f t="shared" si="10"/>
        <v>0</v>
      </c>
      <c r="Z42" s="1">
        <f>IF(AND(((AA41-$H$2+X42-AA$10-Y$10-W$10-U$10-S$10-Q$10-O$10-M$10-K$10-I$10-G$10-E$10-C$10)&lt;=0),Y42=0),AA41, IF((AA41-AA$10-$H$2)&lt;=0,AA41,IF(Y42=0,$H$2-X42+AA$10+Y$10+W$10+U$10+S$10+Q$10+O$10+M$10+K$10+I$10+G$10+E$10+C$10,AA$10)))</f>
        <v>0</v>
      </c>
      <c r="AA42" s="1">
        <f t="shared" si="11"/>
        <v>0</v>
      </c>
      <c r="AB42" s="1">
        <f>IF(AND(((AC41-$H$2+Z42-AC$10-AA$10-Y$10-W$10-U$10-S$10-Q$10-O$10-M$10-K$10-I$10-G$10-E$10-C$10)&lt;=0),AA42=0),AC41, IF((AC41-AC$10-$H$2)&lt;=0,AC41,IF(AA42=0,$H$2-Z42+AC$10+AA$10+Y$10+W$10+U$10+S$10+Q$10+O$10+M$10+K$10+I$10+G$10+E$10+C$10,AC$10)))</f>
        <v>0</v>
      </c>
      <c r="AC42" s="1">
        <f t="shared" si="12"/>
        <v>0</v>
      </c>
      <c r="AD42" s="1">
        <f>IF(AND(((AE41-$H$2+AB42-AE$10-AC$10-AA$10-Y$10-W$10-U$10-S$10-Q$10-O$10-M$10-K$10-I$10-G$10-E$10-C$10)&lt;=0),AC42=0),AE41, IF((AE41-AE$10-$H$2)&lt;=0,AE41,IF(AC42=0,$H$2-AB42+AE$10+AC$10+AA$10+Y$10+W$10+U$10+S$10+Q$10+O$10+M$10+K$10+I$10+G$10+E$10+C$10,AE$10)))</f>
        <v>0</v>
      </c>
      <c r="AE42" s="1">
        <f t="shared" si="13"/>
        <v>0</v>
      </c>
      <c r="AF42" s="1">
        <f>IF(AND(((AG41-$H$2+AD42-AG$10-AE$10-AC$10-AA$10-Y$10-W$10-U$10-S$10-Q$10-O$10-M$10-K$10-I$10-G$10-E$10-C$10)&lt;=0),AE42=0),AG41, IF((AG41-AG$10-$H$2)&lt;=0,AG41,IF(AE42=0,$H$2-AD42+AG$10+AE$10+AC$10+AA$10+Y$10+W$10+U$10+S$10+Q$10+O$10+M$10+K$10+I$10+G$10+E$10+C$10,AG$10)))</f>
        <v>0</v>
      </c>
      <c r="AG42" s="1">
        <f t="shared" si="14"/>
        <v>0</v>
      </c>
      <c r="AH42" s="1">
        <f>IF(AND(((AI41-$H$2+AF42-AI$10-AG$10-AE$10-AC$10-AA$10-Y$10-W$10-U$10-S$10-Q$10-O$10-M$10-K$10-I$10-G$10-E$10)&lt;=0),AG42=0),AI41, IF((AI41-AI$10-$H$2)&lt;=0,AI41,IF(AG42=0,$H$2-AF42+AI$10+AG$10+AE$10+AC$10+AA$10+Y$10+W$10+U$10+S$10+Q$10+O$10+M$10+K$10+I$10+G$10+E$10,AI$10)))</f>
        <v>0</v>
      </c>
      <c r="AI42" s="1">
        <f t="shared" si="15"/>
        <v>0</v>
      </c>
      <c r="AJ42" s="30" t="s">
        <v>13</v>
      </c>
      <c r="AK42" s="30" t="s">
        <v>13</v>
      </c>
      <c r="AL42" s="30" t="s">
        <v>13</v>
      </c>
      <c r="AM42" s="30" t="s">
        <v>13</v>
      </c>
      <c r="AN42" s="30" t="s">
        <v>13</v>
      </c>
      <c r="AO42" s="30" t="s">
        <v>13</v>
      </c>
      <c r="AP42" s="30" t="s">
        <v>13</v>
      </c>
      <c r="AQ42" s="30" t="s">
        <v>13</v>
      </c>
      <c r="AR42" s="30" t="s">
        <v>13</v>
      </c>
      <c r="AS42" s="30" t="s">
        <v>13</v>
      </c>
      <c r="AT42" s="30" t="s">
        <v>13</v>
      </c>
      <c r="AU42" s="30" t="s">
        <v>13</v>
      </c>
      <c r="AV42" s="30" t="s">
        <v>13</v>
      </c>
      <c r="AW42" s="30" t="s">
        <v>13</v>
      </c>
      <c r="AX42" s="30" t="s">
        <v>13</v>
      </c>
      <c r="AY42" s="30" t="s">
        <v>13</v>
      </c>
      <c r="AZ42" s="30" t="s">
        <v>13</v>
      </c>
      <c r="BA42" s="30" t="s">
        <v>13</v>
      </c>
      <c r="BB42" s="30" t="s">
        <v>13</v>
      </c>
      <c r="BC42" s="30" t="s">
        <v>13</v>
      </c>
      <c r="BD42" s="30" t="s">
        <v>13</v>
      </c>
      <c r="BE42" s="30" t="s">
        <v>13</v>
      </c>
      <c r="BF42" s="30" t="s">
        <v>13</v>
      </c>
      <c r="BG42" s="30" t="s">
        <v>13</v>
      </c>
      <c r="BH42" s="30" t="s">
        <v>13</v>
      </c>
      <c r="BI42" s="30" t="s">
        <v>13</v>
      </c>
      <c r="BJ42" s="30" t="s">
        <v>13</v>
      </c>
      <c r="BK42" s="30" t="s">
        <v>13</v>
      </c>
      <c r="BL42" s="30" t="s">
        <v>13</v>
      </c>
      <c r="BM42" s="30" t="s">
        <v>13</v>
      </c>
    </row>
    <row r="43" spans="1:65">
      <c r="A43" s="3">
        <v>30</v>
      </c>
      <c r="B43" s="2">
        <f>IF((C42-$H$2-$C$10)&lt;=0,($H$2+(C42-$H$2)),($H$2+$C$10))</f>
        <v>0</v>
      </c>
      <c r="C43" s="1">
        <f t="shared" si="16"/>
        <v>0</v>
      </c>
      <c r="D43" s="1">
        <f>IF(AND(((E42-$H$2+B43-E$10-C$10)&lt;=0),C43=0),E42,IF((E42-$E$10-$H$2)&lt;=0,E42,IF(C43=0,$H$2-B43+E$10+C$10,E$10)))</f>
        <v>0</v>
      </c>
      <c r="E43" s="1">
        <f t="shared" si="0"/>
        <v>0</v>
      </c>
      <c r="F43" s="1">
        <f>IF(AND(((G42-$H$2+D43-G$10-E$10-C$10)&lt;=0),E43=0),G42, IF((G42-$G$10-$H$2)&lt;=0,G42,IF(E43=0,$H$2-D43+G$10+E$10+C$10,G$10)))</f>
        <v>0</v>
      </c>
      <c r="G43" s="1">
        <f t="shared" si="1"/>
        <v>0</v>
      </c>
      <c r="H43" s="1">
        <f>IF(AND(((I42-$H$2+F43-I$10-G$10-E$10-C$10)&lt;=0),G43=0),I42, IF((I42-$I$10-$H$2)&lt;=0,I42,IF(G43=0,$H$2-F43+I$10+G$10+E$10+C$10,I$10)))</f>
        <v>0</v>
      </c>
      <c r="I43" s="1">
        <f t="shared" si="2"/>
        <v>0</v>
      </c>
      <c r="J43" s="1">
        <f>IF(AND(((K42-$H$2+H43-K$10-I$10-G$10-E$10-C$10)&lt;=0),I43=0),K42, IF((K42-$K$10-$H$2)&lt;=0,K42,IF(I43=0,$H$2-H43+K$10+I$10+G$10+E$10+C$10,K$10)))</f>
        <v>0</v>
      </c>
      <c r="K43" s="1">
        <f t="shared" si="3"/>
        <v>0</v>
      </c>
      <c r="L43" s="1">
        <f>IF(AND(((M42-$H$2+J43-M$10-K$10-I$10-G$10-E$10-C$10)&lt;=0),K43=0),M42, IF((M42-$M$10-$H$2)&lt;=0,M42,IF(K43=0,$H$2-J43+M$10+K$10+I$10+G$10+E$10+C$10,M$10)))</f>
        <v>0</v>
      </c>
      <c r="M43" s="1">
        <f t="shared" si="4"/>
        <v>0</v>
      </c>
      <c r="N43" s="1">
        <f>IF(AND(((O42-$H$2+L43-O$10-M$10-K$10-I$10-G$10-E$10-C$10)&lt;=0),M43=0),O42, IF((O42-O$10-$H$2)&lt;=0,O42,IF(M43=0,$H$2-L43+O$10+M$10+K$10+I$10+G$10+E$10+C$10,O$10)))</f>
        <v>0</v>
      </c>
      <c r="O43" s="1">
        <f t="shared" si="5"/>
        <v>0</v>
      </c>
      <c r="P43" s="1">
        <f>IF(AND(((Q42-$H$2+N43-Q$10-O$10-M$10-K$10-I$10-G$10-E$10-C$10)&lt;=0),O43=0),Q42, IF((Q42-Q$10-$H$2)&lt;=0,Q42,IF(O43=0,$H$2-N43+Q$10+O$10+M$10+K$10+I$10+G$10+E$10+C$10,Q$10)))</f>
        <v>0</v>
      </c>
      <c r="Q43" s="1">
        <f t="shared" si="6"/>
        <v>0</v>
      </c>
      <c r="R43" s="1">
        <f>IF(AND(((S42-$H$2+P43-S$10-Q$10-O$10-M$10-K$10-I$10-G$10-E$10-C$10)&lt;=0),Q43=0),S42, IF((S42-S$10-$H$2)&lt;=0,S42,IF(Q43=0,$H$2-P43+S$10+Q$10+O$10+M$10+K$10+I$10+G$10+E$10+C$10,S$10)))</f>
        <v>0</v>
      </c>
      <c r="S43" s="1">
        <f t="shared" si="7"/>
        <v>0</v>
      </c>
      <c r="T43" s="1">
        <f>IF(AND(((U42-$H$2+R43-U$10-S$10-Q$10-O$10-M$10-K$10-I$10-G$10-E$10-C$10)&lt;=0),S43=0),U42, IF((U42-U$10-$H$2)&lt;=0,U42,IF(S43=0,$H$2-R43+U$10+S$10+Q$10+O$10+M$10+K$10+I$10+G$10+E$10+C$10,U$10)))</f>
        <v>0</v>
      </c>
      <c r="U43" s="1">
        <f t="shared" si="8"/>
        <v>0</v>
      </c>
      <c r="V43" s="1">
        <f>IF(AND(((W42-$H$2+T43-W$10-U$10-S$10-Q$10-O$10-M$10-K$10-I$10-G$10-E$10-C$10)&lt;=0),U43=0),W42, IF((W42-W$10-$H$2)&lt;=0,W42,IF(U43=0,$H$2-T43+W$10+U$10+S$10+Q$10+O$10+M$10+K$10+I$10+G$10+E$10+C$10,W$10)))</f>
        <v>0</v>
      </c>
      <c r="W43" s="1">
        <f t="shared" si="9"/>
        <v>0</v>
      </c>
      <c r="X43" s="1">
        <f>IF(AND(((Y42-$H$2+V43-Y$10-W$10-U$10-S$10-Q$10-O$10-M$10-K$10-I$10-G$10-E$10-C$10)&lt;=0),W43=0),Y42, IF((Y42-Y$10-$H$2)&lt;=0,Y42,IF(W43=0,$H$2-V43+Y$10+W$10+U$10+S$10+Q$10+O$10+M$10+K$10+I$10+G$10+E$10+C$10,Y$10)))</f>
        <v>0</v>
      </c>
      <c r="Y43" s="1">
        <f t="shared" si="10"/>
        <v>0</v>
      </c>
      <c r="Z43" s="1">
        <f>IF(AND(((AA42-$H$2+X43-AA$10-Y$10-W$10-U$10-S$10-Q$10-O$10-M$10-K$10-I$10-G$10-E$10-C$10)&lt;=0),Y43=0),AA42, IF((AA42-AA$10-$H$2)&lt;=0,AA42,IF(Y43=0,$H$2-X43+AA$10+Y$10+W$10+U$10+S$10+Q$10+O$10+M$10+K$10+I$10+G$10+E$10+C$10,AA$10)))</f>
        <v>0</v>
      </c>
      <c r="AA43" s="1">
        <f t="shared" si="11"/>
        <v>0</v>
      </c>
      <c r="AB43" s="1">
        <f>IF(AND(((AC42-$H$2+Z43-AC$10-AA$10-Y$10-W$10-U$10-S$10-Q$10-O$10-M$10-K$10-I$10-G$10-E$10-C$10)&lt;=0),AA43=0),AC42, IF((AC42-AC$10-$H$2)&lt;=0,AC42,IF(AA43=0,$H$2-Z43+AC$10+AA$10+Y$10+W$10+U$10+S$10+Q$10+O$10+M$10+K$10+I$10+G$10+E$10+C$10,AC$10)))</f>
        <v>0</v>
      </c>
      <c r="AC43" s="1">
        <f t="shared" si="12"/>
        <v>0</v>
      </c>
      <c r="AD43" s="1">
        <f>IF(AND(((AE42-$H$2+AB43-AE$10-AC$10-AA$10-Y$10-W$10-U$10-S$10-Q$10-O$10-M$10-K$10-I$10-G$10-E$10-C$10)&lt;=0),AC43=0),AE42, IF((AE42-AE$10-$H$2)&lt;=0,AE42,IF(AC43=0,$H$2-AB43+AE$10+AC$10+AA$10+Y$10+W$10+U$10+S$10+Q$10+O$10+M$10+K$10+I$10+G$10+E$10+C$10,AE$10)))</f>
        <v>0</v>
      </c>
      <c r="AE43" s="1">
        <f t="shared" si="13"/>
        <v>0</v>
      </c>
      <c r="AF43" s="1">
        <f>IF(AND(((AG42-$H$2+AD43-AG$10-AE$10-AC$10-AA$10-Y$10-W$10-U$10-S$10-Q$10-O$10-M$10-K$10-I$10-G$10-E$10-C$10)&lt;=0),AE43=0),AG42, IF((AG42-AG$10-$H$2)&lt;=0,AG42,IF(AE43=0,$H$2-AD43+AG$10+AE$10+AC$10+AA$10+Y$10+W$10+U$10+S$10+Q$10+O$10+M$10+K$10+I$10+G$10+E$10+C$10,AG$10)))</f>
        <v>0</v>
      </c>
      <c r="AG43" s="1">
        <f t="shared" si="14"/>
        <v>0</v>
      </c>
      <c r="AH43" s="1">
        <f>IF(AND(((AI42-$H$2+AF43-AI$10-AG$10-AE$10-AC$10-AA$10-Y$10-W$10-U$10-S$10-Q$10-O$10-M$10-K$10-I$10-G$10-E$10)&lt;=0),AG43=0),AI42, IF((AI42-AI$10-$H$2)&lt;=0,AI42,IF(AG43=0,$H$2-AF43+AI$10+AG$10+AE$10+AC$10+AA$10+Y$10+W$10+U$10+S$10+Q$10+O$10+M$10+K$10+I$10+G$10+E$10,AI$10)))</f>
        <v>0</v>
      </c>
      <c r="AI43" s="1">
        <f t="shared" si="15"/>
        <v>0</v>
      </c>
      <c r="AJ43" s="30" t="s">
        <v>13</v>
      </c>
      <c r="AK43" s="30" t="s">
        <v>13</v>
      </c>
      <c r="AL43" s="30" t="s">
        <v>13</v>
      </c>
      <c r="AM43" s="30" t="s">
        <v>13</v>
      </c>
      <c r="AN43" s="30" t="s">
        <v>13</v>
      </c>
      <c r="AO43" s="30" t="s">
        <v>13</v>
      </c>
      <c r="AP43" s="30" t="s">
        <v>13</v>
      </c>
      <c r="AQ43" s="30" t="s">
        <v>13</v>
      </c>
      <c r="AR43" s="30" t="s">
        <v>13</v>
      </c>
      <c r="AS43" s="30" t="s">
        <v>13</v>
      </c>
      <c r="AT43" s="30" t="s">
        <v>13</v>
      </c>
      <c r="AU43" s="30" t="s">
        <v>13</v>
      </c>
      <c r="AV43" s="30" t="s">
        <v>13</v>
      </c>
      <c r="AW43" s="30" t="s">
        <v>13</v>
      </c>
      <c r="AX43" s="30" t="s">
        <v>13</v>
      </c>
      <c r="AY43" s="30" t="s">
        <v>13</v>
      </c>
      <c r="AZ43" s="30" t="s">
        <v>13</v>
      </c>
      <c r="BA43" s="30" t="s">
        <v>13</v>
      </c>
      <c r="BB43" s="30" t="s">
        <v>13</v>
      </c>
      <c r="BC43" s="30" t="s">
        <v>13</v>
      </c>
      <c r="BD43" s="30" t="s">
        <v>13</v>
      </c>
      <c r="BE43" s="30" t="s">
        <v>13</v>
      </c>
      <c r="BF43" s="30" t="s">
        <v>13</v>
      </c>
      <c r="BG43" s="30" t="s">
        <v>13</v>
      </c>
      <c r="BH43" s="30" t="s">
        <v>13</v>
      </c>
      <c r="BI43" s="30" t="s">
        <v>13</v>
      </c>
      <c r="BJ43" s="30" t="s">
        <v>13</v>
      </c>
      <c r="BK43" s="30" t="s">
        <v>13</v>
      </c>
      <c r="BL43" s="30" t="s">
        <v>13</v>
      </c>
      <c r="BM43" s="30" t="s">
        <v>13</v>
      </c>
    </row>
    <row r="44" spans="1:65">
      <c r="A44" s="3">
        <v>31</v>
      </c>
      <c r="B44" s="2">
        <f>IF((C43-$H$2-$C$10)&lt;=0,($H$2+(C43-$H$2)),($H$2+$C$10))</f>
        <v>0</v>
      </c>
      <c r="C44" s="1">
        <f t="shared" si="16"/>
        <v>0</v>
      </c>
      <c r="D44" s="1">
        <f>IF(AND(((E43-$H$2+B44-E$10-C$10)&lt;=0),C44=0),E43,IF((E43-$E$10-$H$2)&lt;=0,E43,IF(C44=0,$H$2-B44+E$10+C$10,E$10)))</f>
        <v>0</v>
      </c>
      <c r="E44" s="1">
        <f t="shared" si="0"/>
        <v>0</v>
      </c>
      <c r="F44" s="1">
        <f>IF(AND(((G43-$H$2+D44-G$10-E$10-C$10)&lt;=0),E44=0),G43, IF((G43-$G$10-$H$2)&lt;=0,G43,IF(E44=0,$H$2-D44+G$10+E$10+C$10,G$10)))</f>
        <v>0</v>
      </c>
      <c r="G44" s="1">
        <f t="shared" si="1"/>
        <v>0</v>
      </c>
      <c r="H44" s="1">
        <f>IF(AND(((I43-$H$2+F44-I$10-G$10-E$10-C$10)&lt;=0),G44=0),I43, IF((I43-$I$10-$H$2)&lt;=0,I43,IF(G44=0,$H$2-F44+I$10+G$10+E$10+C$10,I$10)))</f>
        <v>0</v>
      </c>
      <c r="I44" s="1">
        <f t="shared" si="2"/>
        <v>0</v>
      </c>
      <c r="J44" s="1">
        <f>IF(AND(((K43-$H$2+H44-K$10-I$10-G$10-E$10-C$10)&lt;=0),I44=0),K43, IF((K43-$K$10-$H$2)&lt;=0,K43,IF(I44=0,$H$2-H44+K$10+I$10+G$10+E$10+C$10,K$10)))</f>
        <v>0</v>
      </c>
      <c r="K44" s="1">
        <f t="shared" si="3"/>
        <v>0</v>
      </c>
      <c r="L44" s="1">
        <f>IF(AND(((M43-$H$2+J44-M$10-K$10-I$10-G$10-E$10-C$10)&lt;=0),K44=0),M43, IF((M43-$M$10-$H$2)&lt;=0,M43,IF(K44=0,$H$2-J44+M$10+K$10+I$10+G$10+E$10+C$10,M$10)))</f>
        <v>0</v>
      </c>
      <c r="M44" s="1">
        <f t="shared" si="4"/>
        <v>0</v>
      </c>
      <c r="N44" s="1">
        <f>IF(AND(((O43-$H$2+L44-O$10-M$10-K$10-I$10-G$10-E$10-C$10)&lt;=0),M44=0),O43, IF((O43-O$10-$H$2)&lt;=0,O43,IF(M44=0,$H$2-L44+O$10+M$10+K$10+I$10+G$10+E$10+C$10,O$10)))</f>
        <v>0</v>
      </c>
      <c r="O44" s="1">
        <f t="shared" si="5"/>
        <v>0</v>
      </c>
      <c r="P44" s="1">
        <f>IF(AND(((Q43-$H$2+N44-Q$10-O$10-M$10-K$10-I$10-G$10-E$10-C$10)&lt;=0),O44=0),Q43, IF((Q43-Q$10-$H$2)&lt;=0,Q43,IF(O44=0,$H$2-N44+Q$10+O$10+M$10+K$10+I$10+G$10+E$10+C$10,Q$10)))</f>
        <v>0</v>
      </c>
      <c r="Q44" s="1">
        <f t="shared" si="6"/>
        <v>0</v>
      </c>
      <c r="R44" s="1">
        <f>IF(AND(((S43-$H$2+P44-S$10-Q$10-O$10-M$10-K$10-I$10-G$10-E$10-C$10)&lt;=0),Q44=0),S43, IF((S43-S$10-$H$2)&lt;=0,S43,IF(Q44=0,$H$2-P44+S$10+Q$10+O$10+M$10+K$10+I$10+G$10+E$10+C$10,S$10)))</f>
        <v>0</v>
      </c>
      <c r="S44" s="1">
        <f t="shared" si="7"/>
        <v>0</v>
      </c>
      <c r="T44" s="1">
        <f>IF(AND(((U43-$H$2+R44-U$10-S$10-Q$10-O$10-M$10-K$10-I$10-G$10-E$10-C$10)&lt;=0),S44=0),U43, IF((U43-U$10-$H$2)&lt;=0,U43,IF(S44=0,$H$2-R44+U$10+S$10+Q$10+O$10+M$10+K$10+I$10+G$10+E$10+C$10,U$10)))</f>
        <v>0</v>
      </c>
      <c r="U44" s="1">
        <f t="shared" si="8"/>
        <v>0</v>
      </c>
      <c r="V44" s="1">
        <f>IF(AND(((W43-$H$2+T44-W$10-U$10-S$10-Q$10-O$10-M$10-K$10-I$10-G$10-E$10-C$10)&lt;=0),U44=0),W43, IF((W43-W$10-$H$2)&lt;=0,W43,IF(U44=0,$H$2-T44+W$10+U$10+S$10+Q$10+O$10+M$10+K$10+I$10+G$10+E$10+C$10,W$10)))</f>
        <v>0</v>
      </c>
      <c r="W44" s="1">
        <f t="shared" si="9"/>
        <v>0</v>
      </c>
      <c r="X44" s="1">
        <f>IF(AND(((Y43-$H$2+V44-Y$10-W$10-U$10-S$10-Q$10-O$10-M$10-K$10-I$10-G$10-E$10-C$10)&lt;=0),W44=0),Y43, IF((Y43-Y$10-$H$2)&lt;=0,Y43,IF(W44=0,$H$2-V44+Y$10+W$10+U$10+S$10+Q$10+O$10+M$10+K$10+I$10+G$10+E$10+C$10,Y$10)))</f>
        <v>0</v>
      </c>
      <c r="Y44" s="1">
        <f t="shared" si="10"/>
        <v>0</v>
      </c>
      <c r="Z44" s="1">
        <f>IF(AND(((AA43-$H$2+X44-AA$10-Y$10-W$10-U$10-S$10-Q$10-O$10-M$10-K$10-I$10-G$10-E$10-C$10)&lt;=0),Y44=0),AA43, IF((AA43-AA$10-$H$2)&lt;=0,AA43,IF(Y44=0,$H$2-X44+AA$10+Y$10+W$10+U$10+S$10+Q$10+O$10+M$10+K$10+I$10+G$10+E$10+C$10,AA$10)))</f>
        <v>0</v>
      </c>
      <c r="AA44" s="1">
        <f t="shared" si="11"/>
        <v>0</v>
      </c>
      <c r="AB44" s="1">
        <f>IF(AND(((AC43-$H$2+Z44-AC$10-AA$10-Y$10-W$10-U$10-S$10-Q$10-O$10-M$10-K$10-I$10-G$10-E$10-C$10)&lt;=0),AA44=0),AC43, IF((AC43-AC$10-$H$2)&lt;=0,AC43,IF(AA44=0,$H$2-Z44+AC$10+AA$10+Y$10+W$10+U$10+S$10+Q$10+O$10+M$10+K$10+I$10+G$10+E$10+C$10,AC$10)))</f>
        <v>0</v>
      </c>
      <c r="AC44" s="1">
        <f t="shared" si="12"/>
        <v>0</v>
      </c>
      <c r="AD44" s="1">
        <f>IF(AND(((AE43-$H$2+AB44-AE$10-AC$10-AA$10-Y$10-W$10-U$10-S$10-Q$10-O$10-M$10-K$10-I$10-G$10-E$10-C$10)&lt;=0),AC44=0),AE43, IF((AE43-AE$10-$H$2)&lt;=0,AE43,IF(AC44=0,$H$2-AB44+AE$10+AC$10+AA$10+Y$10+W$10+U$10+S$10+Q$10+O$10+M$10+K$10+I$10+G$10+E$10+C$10,AE$10)))</f>
        <v>0</v>
      </c>
      <c r="AE44" s="1">
        <f t="shared" si="13"/>
        <v>0</v>
      </c>
      <c r="AF44" s="1">
        <f>IF(AND(((AG43-$H$2+AD44-AG$10-AE$10-AC$10-AA$10-Y$10-W$10-U$10-S$10-Q$10-O$10-M$10-K$10-I$10-G$10-E$10-C$10)&lt;=0),AE44=0),AG43, IF((AG43-AG$10-$H$2)&lt;=0,AG43,IF(AE44=0,$H$2-AD44+AG$10+AE$10+AC$10+AA$10+Y$10+W$10+U$10+S$10+Q$10+O$10+M$10+K$10+I$10+G$10+E$10+C$10,AG$10)))</f>
        <v>0</v>
      </c>
      <c r="AG44" s="1">
        <f t="shared" si="14"/>
        <v>0</v>
      </c>
      <c r="AH44" s="1">
        <f>IF(AND(((AI43-$H$2+AF44-AI$10-AG$10-AE$10-AC$10-AA$10-Y$10-W$10-U$10-S$10-Q$10-O$10-M$10-K$10-I$10-G$10-E$10)&lt;=0),AG44=0),AI43, IF((AI43-AI$10-$H$2)&lt;=0,AI43,IF(AG44=0,$H$2-AF44+AI$10+AG$10+AE$10+AC$10+AA$10+Y$10+W$10+U$10+S$10+Q$10+O$10+M$10+K$10+I$10+G$10+E$10,AI$10)))</f>
        <v>0</v>
      </c>
      <c r="AI44" s="1">
        <f t="shared" si="15"/>
        <v>0</v>
      </c>
      <c r="AJ44" s="30" t="s">
        <v>13</v>
      </c>
      <c r="AK44" s="30" t="s">
        <v>13</v>
      </c>
      <c r="AL44" s="30" t="s">
        <v>13</v>
      </c>
      <c r="AM44" s="30" t="s">
        <v>13</v>
      </c>
      <c r="AN44" s="30" t="s">
        <v>13</v>
      </c>
      <c r="AO44" s="30" t="s">
        <v>13</v>
      </c>
      <c r="AP44" s="30" t="s">
        <v>13</v>
      </c>
      <c r="AQ44" s="30" t="s">
        <v>13</v>
      </c>
      <c r="AR44" s="30" t="s">
        <v>13</v>
      </c>
      <c r="AS44" s="30" t="s">
        <v>13</v>
      </c>
      <c r="AT44" s="30" t="s">
        <v>13</v>
      </c>
      <c r="AU44" s="30" t="s">
        <v>13</v>
      </c>
      <c r="AV44" s="30" t="s">
        <v>13</v>
      </c>
      <c r="AW44" s="30" t="s">
        <v>13</v>
      </c>
      <c r="AX44" s="30" t="s">
        <v>13</v>
      </c>
      <c r="AY44" s="30" t="s">
        <v>13</v>
      </c>
      <c r="AZ44" s="30" t="s">
        <v>13</v>
      </c>
      <c r="BA44" s="30" t="s">
        <v>13</v>
      </c>
      <c r="BB44" s="30" t="s">
        <v>13</v>
      </c>
      <c r="BC44" s="30" t="s">
        <v>13</v>
      </c>
      <c r="BD44" s="30" t="s">
        <v>13</v>
      </c>
      <c r="BE44" s="30" t="s">
        <v>13</v>
      </c>
      <c r="BF44" s="30" t="s">
        <v>13</v>
      </c>
      <c r="BG44" s="30" t="s">
        <v>13</v>
      </c>
      <c r="BH44" s="30" t="s">
        <v>13</v>
      </c>
      <c r="BI44" s="30" t="s">
        <v>13</v>
      </c>
      <c r="BJ44" s="30" t="s">
        <v>13</v>
      </c>
      <c r="BK44" s="30" t="s">
        <v>13</v>
      </c>
      <c r="BL44" s="30" t="s">
        <v>13</v>
      </c>
      <c r="BM44" s="30" t="s">
        <v>13</v>
      </c>
    </row>
    <row r="45" spans="1:65">
      <c r="A45" s="3">
        <v>32</v>
      </c>
      <c r="B45" s="2">
        <f>IF((C44-$H$2-$C$10)&lt;=0,($H$2+(C44-$H$2)),($H$2+$C$10))</f>
        <v>0</v>
      </c>
      <c r="C45" s="1">
        <f t="shared" si="16"/>
        <v>0</v>
      </c>
      <c r="D45" s="1">
        <f>IF(AND(((E44-$H$2+B45-E$10-C$10)&lt;=0),C45=0),E44,IF((E44-$E$10-$H$2)&lt;=0,E44,IF(C45=0,$H$2-B45+E$10+C$10,E$10)))</f>
        <v>0</v>
      </c>
      <c r="E45" s="1">
        <f t="shared" si="0"/>
        <v>0</v>
      </c>
      <c r="F45" s="1">
        <f>IF(AND(((G44-$H$2+D45-G$10-E$10-C$10)&lt;=0),E45=0),G44, IF((G44-$G$10-$H$2)&lt;=0,G44,IF(E45=0,$H$2-D45+G$10+E$10+C$10,G$10)))</f>
        <v>0</v>
      </c>
      <c r="G45" s="1">
        <f t="shared" si="1"/>
        <v>0</v>
      </c>
      <c r="H45" s="1">
        <f>IF(AND(((I44-$H$2+F45-I$10-G$10-E$10-C$10)&lt;=0),G45=0),I44, IF((I44-$I$10-$H$2)&lt;=0,I44,IF(G45=0,$H$2-F45+I$10+G$10+E$10+C$10,I$10)))</f>
        <v>0</v>
      </c>
      <c r="I45" s="1">
        <f t="shared" si="2"/>
        <v>0</v>
      </c>
      <c r="J45" s="1">
        <f>IF(AND(((K44-$H$2+H45-K$10-I$10-G$10-E$10-C$10)&lt;=0),I45=0),K44, IF((K44-$K$10-$H$2)&lt;=0,K44,IF(I45=0,$H$2-H45+K$10+I$10+G$10+E$10+C$10,K$10)))</f>
        <v>0</v>
      </c>
      <c r="K45" s="1">
        <f t="shared" si="3"/>
        <v>0</v>
      </c>
      <c r="L45" s="1">
        <f>IF(AND(((M44-$H$2+J45-M$10-K$10-I$10-G$10-E$10-C$10)&lt;=0),K45=0),M44, IF((M44-$M$10-$H$2)&lt;=0,M44,IF(K45=0,$H$2-J45+M$10+K$10+I$10+G$10+E$10+C$10,M$10)))</f>
        <v>0</v>
      </c>
      <c r="M45" s="1">
        <f t="shared" si="4"/>
        <v>0</v>
      </c>
      <c r="N45" s="1">
        <f>IF(AND(((O44-$H$2+L45-O$10-M$10-K$10-I$10-G$10-E$10-C$10)&lt;=0),M45=0),O44, IF((O44-O$10-$H$2)&lt;=0,O44,IF(M45=0,$H$2-L45+O$10+M$10+K$10+I$10+G$10+E$10+C$10,O$10)))</f>
        <v>0</v>
      </c>
      <c r="O45" s="1">
        <f t="shared" si="5"/>
        <v>0</v>
      </c>
      <c r="P45" s="1">
        <f>IF(AND(((Q44-$H$2+N45-Q$10-O$10-M$10-K$10-I$10-G$10-E$10-C$10)&lt;=0),O45=0),Q44, IF((Q44-Q$10-$H$2)&lt;=0,Q44,IF(O45=0,$H$2-N45+Q$10+O$10+M$10+K$10+I$10+G$10+E$10+C$10,Q$10)))</f>
        <v>0</v>
      </c>
      <c r="Q45" s="1">
        <f t="shared" si="6"/>
        <v>0</v>
      </c>
      <c r="R45" s="1">
        <f>IF(AND(((S44-$H$2+P45-S$10-Q$10-O$10-M$10-K$10-I$10-G$10-E$10-C$10)&lt;=0),Q45=0),S44, IF((S44-S$10-$H$2)&lt;=0,S44,IF(Q45=0,$H$2-P45+S$10+Q$10+O$10+M$10+K$10+I$10+G$10+E$10+C$10,S$10)))</f>
        <v>0</v>
      </c>
      <c r="S45" s="1">
        <f t="shared" si="7"/>
        <v>0</v>
      </c>
      <c r="T45" s="1">
        <f>IF(AND(((U44-$H$2+R45-U$10-S$10-Q$10-O$10-M$10-K$10-I$10-G$10-E$10-C$10)&lt;=0),S45=0),U44, IF((U44-U$10-$H$2)&lt;=0,U44,IF(S45=0,$H$2-R45+U$10+S$10+Q$10+O$10+M$10+K$10+I$10+G$10+E$10+C$10,U$10)))</f>
        <v>0</v>
      </c>
      <c r="U45" s="1">
        <f t="shared" si="8"/>
        <v>0</v>
      </c>
      <c r="V45" s="1">
        <f>IF(AND(((W44-$H$2+T45-W$10-U$10-S$10-Q$10-O$10-M$10-K$10-I$10-G$10-E$10-C$10)&lt;=0),U45=0),W44, IF((W44-W$10-$H$2)&lt;=0,W44,IF(U45=0,$H$2-T45+W$10+U$10+S$10+Q$10+O$10+M$10+K$10+I$10+G$10+E$10+C$10,W$10)))</f>
        <v>0</v>
      </c>
      <c r="W45" s="1">
        <f t="shared" si="9"/>
        <v>0</v>
      </c>
      <c r="X45" s="1">
        <f>IF(AND(((Y44-$H$2+V45-Y$10-W$10-U$10-S$10-Q$10-O$10-M$10-K$10-I$10-G$10-E$10-C$10)&lt;=0),W45=0),Y44, IF((Y44-Y$10-$H$2)&lt;=0,Y44,IF(W45=0,$H$2-V45+Y$10+W$10+U$10+S$10+Q$10+O$10+M$10+K$10+I$10+G$10+E$10+C$10,Y$10)))</f>
        <v>0</v>
      </c>
      <c r="Y45" s="1">
        <f t="shared" si="10"/>
        <v>0</v>
      </c>
      <c r="Z45" s="1">
        <f>IF(AND(((AA44-$H$2+X45-AA$10-Y$10-W$10-U$10-S$10-Q$10-O$10-M$10-K$10-I$10-G$10-E$10-C$10)&lt;=0),Y45=0),AA44, IF((AA44-AA$10-$H$2)&lt;=0,AA44,IF(Y45=0,$H$2-X45+AA$10+Y$10+W$10+U$10+S$10+Q$10+O$10+M$10+K$10+I$10+G$10+E$10+C$10,AA$10)))</f>
        <v>0</v>
      </c>
      <c r="AA45" s="1">
        <f t="shared" si="11"/>
        <v>0</v>
      </c>
      <c r="AB45" s="1">
        <f>IF(AND(((AC44-$H$2+Z45-AC$10-AA$10-Y$10-W$10-U$10-S$10-Q$10-O$10-M$10-K$10-I$10-G$10-E$10-C$10)&lt;=0),AA45=0),AC44, IF((AC44-AC$10-$H$2)&lt;=0,AC44,IF(AA45=0,$H$2-Z45+AC$10+AA$10+Y$10+W$10+U$10+S$10+Q$10+O$10+M$10+K$10+I$10+G$10+E$10+C$10,AC$10)))</f>
        <v>0</v>
      </c>
      <c r="AC45" s="1">
        <f t="shared" si="12"/>
        <v>0</v>
      </c>
      <c r="AD45" s="1">
        <f>IF(AND(((AE44-$H$2+AB45-AE$10-AC$10-AA$10-Y$10-W$10-U$10-S$10-Q$10-O$10-M$10-K$10-I$10-G$10-E$10-C$10)&lt;=0),AC45=0),AE44, IF((AE44-AE$10-$H$2)&lt;=0,AE44,IF(AC45=0,$H$2-AB45+AE$10+AC$10+AA$10+Y$10+W$10+U$10+S$10+Q$10+O$10+M$10+K$10+I$10+G$10+E$10+C$10,AE$10)))</f>
        <v>0</v>
      </c>
      <c r="AE45" s="1">
        <f t="shared" si="13"/>
        <v>0</v>
      </c>
      <c r="AF45" s="1">
        <f>IF(AND(((AG44-$H$2+AD45-AG$10-AE$10-AC$10-AA$10-Y$10-W$10-U$10-S$10-Q$10-O$10-M$10-K$10-I$10-G$10-E$10-C$10)&lt;=0),AE45=0),AG44, IF((AG44-AG$10-$H$2)&lt;=0,AG44,IF(AE45=0,$H$2-AD45+AG$10+AE$10+AC$10+AA$10+Y$10+W$10+U$10+S$10+Q$10+O$10+M$10+K$10+I$10+G$10+E$10+C$10,AG$10)))</f>
        <v>0</v>
      </c>
      <c r="AG45" s="1">
        <f t="shared" si="14"/>
        <v>0</v>
      </c>
      <c r="AH45" s="1">
        <f>IF(AND(((AI44-$H$2+AF45-AI$10-AG$10-AE$10-AC$10-AA$10-Y$10-W$10-U$10-S$10-Q$10-O$10-M$10-K$10-I$10-G$10-E$10)&lt;=0),AG45=0),AI44, IF((AI44-AI$10-$H$2)&lt;=0,AI44,IF(AG45=0,$H$2-AF45+AI$10+AG$10+AE$10+AC$10+AA$10+Y$10+W$10+U$10+S$10+Q$10+O$10+M$10+K$10+I$10+G$10+E$10,AI$10)))</f>
        <v>0</v>
      </c>
      <c r="AI45" s="1">
        <f t="shared" si="15"/>
        <v>0</v>
      </c>
      <c r="AJ45" s="30" t="s">
        <v>13</v>
      </c>
      <c r="AK45" s="30" t="s">
        <v>13</v>
      </c>
      <c r="AL45" s="30" t="s">
        <v>13</v>
      </c>
      <c r="AM45" s="30" t="s">
        <v>13</v>
      </c>
      <c r="AN45" s="30" t="s">
        <v>13</v>
      </c>
      <c r="AO45" s="30" t="s">
        <v>13</v>
      </c>
      <c r="AP45" s="30" t="s">
        <v>13</v>
      </c>
      <c r="AQ45" s="30" t="s">
        <v>13</v>
      </c>
      <c r="AR45" s="30" t="s">
        <v>13</v>
      </c>
      <c r="AS45" s="30" t="s">
        <v>13</v>
      </c>
      <c r="AT45" s="30" t="s">
        <v>13</v>
      </c>
      <c r="AU45" s="30" t="s">
        <v>13</v>
      </c>
      <c r="AV45" s="30" t="s">
        <v>13</v>
      </c>
      <c r="AW45" s="30" t="s">
        <v>13</v>
      </c>
      <c r="AX45" s="30" t="s">
        <v>13</v>
      </c>
      <c r="AY45" s="30" t="s">
        <v>13</v>
      </c>
      <c r="AZ45" s="30" t="s">
        <v>13</v>
      </c>
      <c r="BA45" s="30" t="s">
        <v>13</v>
      </c>
      <c r="BB45" s="30" t="s">
        <v>13</v>
      </c>
      <c r="BC45" s="30" t="s">
        <v>13</v>
      </c>
      <c r="BD45" s="30" t="s">
        <v>13</v>
      </c>
      <c r="BE45" s="30" t="s">
        <v>13</v>
      </c>
      <c r="BF45" s="30" t="s">
        <v>13</v>
      </c>
      <c r="BG45" s="30" t="s">
        <v>13</v>
      </c>
      <c r="BH45" s="30" t="s">
        <v>13</v>
      </c>
      <c r="BI45" s="30" t="s">
        <v>13</v>
      </c>
      <c r="BJ45" s="30" t="s">
        <v>13</v>
      </c>
      <c r="BK45" s="30" t="s">
        <v>13</v>
      </c>
      <c r="BL45" s="30" t="s">
        <v>13</v>
      </c>
      <c r="BM45" s="30" t="s">
        <v>13</v>
      </c>
    </row>
    <row r="46" spans="1:65">
      <c r="A46" s="3">
        <v>33</v>
      </c>
      <c r="B46" s="2">
        <f>IF((C45-$H$2-$C$10)&lt;=0,($H$2+(C45-$H$2)),($H$2+$C$10))</f>
        <v>0</v>
      </c>
      <c r="C46" s="1">
        <f t="shared" si="16"/>
        <v>0</v>
      </c>
      <c r="D46" s="1">
        <f>IF(AND(((E45-$H$2+B46-E$10-C$10)&lt;=0),C46=0),E45,IF((E45-$E$10-$H$2)&lt;=0,E45,IF(C46=0,$H$2-B46+E$10+C$10,E$10)))</f>
        <v>0</v>
      </c>
      <c r="E46" s="1">
        <f t="shared" si="0"/>
        <v>0</v>
      </c>
      <c r="F46" s="1">
        <f>IF(AND(((G45-$H$2+D46-G$10-E$10-C$10)&lt;=0),E46=0),G45, IF((G45-$G$10-$H$2)&lt;=0,G45,IF(E46=0,$H$2-D46+G$10+E$10+C$10,G$10)))</f>
        <v>0</v>
      </c>
      <c r="G46" s="1">
        <f t="shared" si="1"/>
        <v>0</v>
      </c>
      <c r="H46" s="1">
        <f>IF(AND(((I45-$H$2+F46-I$10-G$10-E$10-C$10)&lt;=0),G46=0),I45, IF((I45-$I$10-$H$2)&lt;=0,I45,IF(G46=0,$H$2-F46+I$10+G$10+E$10+C$10,I$10)))</f>
        <v>0</v>
      </c>
      <c r="I46" s="1">
        <f t="shared" si="2"/>
        <v>0</v>
      </c>
      <c r="J46" s="1">
        <f>IF(AND(((K45-$H$2+H46-K$10-I$10-G$10-E$10-C$10)&lt;=0),I46=0),K45, IF((K45-$K$10-$H$2)&lt;=0,K45,IF(I46=0,$H$2-H46+K$10+I$10+G$10+E$10+C$10,K$10)))</f>
        <v>0</v>
      </c>
      <c r="K46" s="1">
        <f t="shared" si="3"/>
        <v>0</v>
      </c>
      <c r="L46" s="1">
        <f>IF(AND(((M45-$H$2+J46-M$10-K$10-I$10-G$10-E$10-C$10)&lt;=0),K46=0),M45, IF((M45-$M$10-$H$2)&lt;=0,M45,IF(K46=0,$H$2-J46+M$10+K$10+I$10+G$10+E$10+C$10,M$10)))</f>
        <v>0</v>
      </c>
      <c r="M46" s="1">
        <f t="shared" si="4"/>
        <v>0</v>
      </c>
      <c r="N46" s="1">
        <f>IF(AND(((O45-$H$2+L46-O$10-M$10-K$10-I$10-G$10-E$10-C$10)&lt;=0),M46=0),O45, IF((O45-O$10-$H$2)&lt;=0,O45,IF(M46=0,$H$2-L46+O$10+M$10+K$10+I$10+G$10+E$10+C$10,O$10)))</f>
        <v>0</v>
      </c>
      <c r="O46" s="1">
        <f t="shared" si="5"/>
        <v>0</v>
      </c>
      <c r="P46" s="1">
        <f>IF(AND(((Q45-$H$2+N46-Q$10-O$10-M$10-K$10-I$10-G$10-E$10-C$10)&lt;=0),O46=0),Q45, IF((Q45-Q$10-$H$2)&lt;=0,Q45,IF(O46=0,$H$2-N46+Q$10+O$10+M$10+K$10+I$10+G$10+E$10+C$10,Q$10)))</f>
        <v>0</v>
      </c>
      <c r="Q46" s="1">
        <f t="shared" si="6"/>
        <v>0</v>
      </c>
      <c r="R46" s="1">
        <f>IF(AND(((S45-$H$2+P46-S$10-Q$10-O$10-M$10-K$10-I$10-G$10-E$10-C$10)&lt;=0),Q46=0),S45, IF((S45-S$10-$H$2)&lt;=0,S45,IF(Q46=0,$H$2-P46+S$10+Q$10+O$10+M$10+K$10+I$10+G$10+E$10+C$10,S$10)))</f>
        <v>0</v>
      </c>
      <c r="S46" s="1">
        <f t="shared" si="7"/>
        <v>0</v>
      </c>
      <c r="T46" s="1">
        <f>IF(AND(((U45-$H$2+R46-U$10-S$10-Q$10-O$10-M$10-K$10-I$10-G$10-E$10-C$10)&lt;=0),S46=0),U45, IF((U45-U$10-$H$2)&lt;=0,U45,IF(S46=0,$H$2-R46+U$10+S$10+Q$10+O$10+M$10+K$10+I$10+G$10+E$10+C$10,U$10)))</f>
        <v>0</v>
      </c>
      <c r="U46" s="1">
        <f t="shared" si="8"/>
        <v>0</v>
      </c>
      <c r="V46" s="1">
        <f>IF(AND(((W45-$H$2+T46-W$10-U$10-S$10-Q$10-O$10-M$10-K$10-I$10-G$10-E$10-C$10)&lt;=0),U46=0),W45, IF((W45-W$10-$H$2)&lt;=0,W45,IF(U46=0,$H$2-T46+W$10+U$10+S$10+Q$10+O$10+M$10+K$10+I$10+G$10+E$10+C$10,W$10)))</f>
        <v>0</v>
      </c>
      <c r="W46" s="1">
        <f t="shared" si="9"/>
        <v>0</v>
      </c>
      <c r="X46" s="1">
        <f>IF(AND(((Y45-$H$2+V46-Y$10-W$10-U$10-S$10-Q$10-O$10-M$10-K$10-I$10-G$10-E$10-C$10)&lt;=0),W46=0),Y45, IF((Y45-Y$10-$H$2)&lt;=0,Y45,IF(W46=0,$H$2-V46+Y$10+W$10+U$10+S$10+Q$10+O$10+M$10+K$10+I$10+G$10+E$10+C$10,Y$10)))</f>
        <v>0</v>
      </c>
      <c r="Y46" s="1">
        <f t="shared" si="10"/>
        <v>0</v>
      </c>
      <c r="Z46" s="1">
        <f>IF(AND(((AA45-$H$2+X46-AA$10-Y$10-W$10-U$10-S$10-Q$10-O$10-M$10-K$10-I$10-G$10-E$10-C$10)&lt;=0),Y46=0),AA45, IF((AA45-AA$10-$H$2)&lt;=0,AA45,IF(Y46=0,$H$2-X46+AA$10+Y$10+W$10+U$10+S$10+Q$10+O$10+M$10+K$10+I$10+G$10+E$10+C$10,AA$10)))</f>
        <v>0</v>
      </c>
      <c r="AA46" s="1">
        <f t="shared" si="11"/>
        <v>0</v>
      </c>
      <c r="AB46" s="1">
        <f>IF(AND(((AC45-$H$2+Z46-AC$10-AA$10-Y$10-W$10-U$10-S$10-Q$10-O$10-M$10-K$10-I$10-G$10-E$10-C$10)&lt;=0),AA46=0),AC45, IF((AC45-AC$10-$H$2)&lt;=0,AC45,IF(AA46=0,$H$2-Z46+AC$10+AA$10+Y$10+W$10+U$10+S$10+Q$10+O$10+M$10+K$10+I$10+G$10+E$10+C$10,AC$10)))</f>
        <v>0</v>
      </c>
      <c r="AC46" s="1">
        <f t="shared" si="12"/>
        <v>0</v>
      </c>
      <c r="AD46" s="1">
        <f>IF(AND(((AE45-$H$2+AB46-AE$10-AC$10-AA$10-Y$10-W$10-U$10-S$10-Q$10-O$10-M$10-K$10-I$10-G$10-E$10-C$10)&lt;=0),AC46=0),AE45, IF((AE45-AE$10-$H$2)&lt;=0,AE45,IF(AC46=0,$H$2-AB46+AE$10+AC$10+AA$10+Y$10+W$10+U$10+S$10+Q$10+O$10+M$10+K$10+I$10+G$10+E$10+C$10,AE$10)))</f>
        <v>0</v>
      </c>
      <c r="AE46" s="1">
        <f t="shared" si="13"/>
        <v>0</v>
      </c>
      <c r="AF46" s="1">
        <f>IF(AND(((AG45-$H$2+AD46-AG$10-AE$10-AC$10-AA$10-Y$10-W$10-U$10-S$10-Q$10-O$10-M$10-K$10-I$10-G$10-E$10-C$10)&lt;=0),AE46=0),AG45, IF((AG45-AG$10-$H$2)&lt;=0,AG45,IF(AE46=0,$H$2-AD46+AG$10+AE$10+AC$10+AA$10+Y$10+W$10+U$10+S$10+Q$10+O$10+M$10+K$10+I$10+G$10+E$10+C$10,AG$10)))</f>
        <v>0</v>
      </c>
      <c r="AG46" s="1">
        <f t="shared" si="14"/>
        <v>0</v>
      </c>
      <c r="AH46" s="1">
        <f>IF(AND(((AI45-$H$2+AF46-AI$10-AG$10-AE$10-AC$10-AA$10-Y$10-W$10-U$10-S$10-Q$10-O$10-M$10-K$10-I$10-G$10-E$10)&lt;=0),AG46=0),AI45, IF((AI45-AI$10-$H$2)&lt;=0,AI45,IF(AG46=0,$H$2-AF46+AI$10+AG$10+AE$10+AC$10+AA$10+Y$10+W$10+U$10+S$10+Q$10+O$10+M$10+K$10+I$10+G$10+E$10,AI$10)))</f>
        <v>0</v>
      </c>
      <c r="AI46" s="1">
        <f t="shared" si="15"/>
        <v>0</v>
      </c>
      <c r="AJ46" s="30" t="s">
        <v>13</v>
      </c>
      <c r="AK46" s="30" t="s">
        <v>13</v>
      </c>
      <c r="AL46" s="30" t="s">
        <v>13</v>
      </c>
      <c r="AM46" s="30" t="s">
        <v>13</v>
      </c>
      <c r="AN46" s="30" t="s">
        <v>13</v>
      </c>
      <c r="AO46" s="30" t="s">
        <v>13</v>
      </c>
      <c r="AP46" s="30" t="s">
        <v>13</v>
      </c>
      <c r="AQ46" s="30" t="s">
        <v>13</v>
      </c>
      <c r="AR46" s="30" t="s">
        <v>13</v>
      </c>
      <c r="AS46" s="30" t="s">
        <v>13</v>
      </c>
      <c r="AT46" s="30" t="s">
        <v>13</v>
      </c>
      <c r="AU46" s="30" t="s">
        <v>13</v>
      </c>
      <c r="AV46" s="30" t="s">
        <v>13</v>
      </c>
      <c r="AW46" s="30" t="s">
        <v>13</v>
      </c>
      <c r="AX46" s="30" t="s">
        <v>13</v>
      </c>
      <c r="AY46" s="30" t="s">
        <v>13</v>
      </c>
      <c r="AZ46" s="30" t="s">
        <v>13</v>
      </c>
      <c r="BA46" s="30" t="s">
        <v>13</v>
      </c>
      <c r="BB46" s="30" t="s">
        <v>13</v>
      </c>
      <c r="BC46" s="30" t="s">
        <v>13</v>
      </c>
      <c r="BD46" s="30" t="s">
        <v>13</v>
      </c>
      <c r="BE46" s="30" t="s">
        <v>13</v>
      </c>
      <c r="BF46" s="30" t="s">
        <v>13</v>
      </c>
      <c r="BG46" s="30" t="s">
        <v>13</v>
      </c>
      <c r="BH46" s="30" t="s">
        <v>13</v>
      </c>
      <c r="BI46" s="30" t="s">
        <v>13</v>
      </c>
      <c r="BJ46" s="30" t="s">
        <v>13</v>
      </c>
      <c r="BK46" s="30" t="s">
        <v>13</v>
      </c>
      <c r="BL46" s="30" t="s">
        <v>13</v>
      </c>
      <c r="BM46" s="30" t="s">
        <v>13</v>
      </c>
    </row>
    <row r="47" spans="1:65">
      <c r="A47" s="3">
        <v>34</v>
      </c>
      <c r="B47" s="2">
        <f>IF((C46-$H$2-$C$10)&lt;=0,($H$2+(C46-$H$2)),($H$2+$C$10))</f>
        <v>0</v>
      </c>
      <c r="C47" s="1">
        <f t="shared" si="16"/>
        <v>0</v>
      </c>
      <c r="D47" s="1">
        <f>IF(AND(((E46-$H$2+B47-E$10-C$10)&lt;=0),C47=0),E46,IF((E46-$E$10-$H$2)&lt;=0,E46,IF(C47=0,$H$2-B47+E$10+C$10,E$10)))</f>
        <v>0</v>
      </c>
      <c r="E47" s="1">
        <f t="shared" ref="E47:E78" si="17">IF((E46-D47)&lt;=0.0001,0,(E46-D47)*(1+(E$11/12)))</f>
        <v>0</v>
      </c>
      <c r="F47" s="1">
        <f>IF(AND(((G46-$H$2+D47-G$10-E$10-C$10)&lt;=0),E47=0),G46, IF((G46-$G$10-$H$2)&lt;=0,G46,IF(E47=0,$H$2-D47+G$10+E$10+C$10,G$10)))</f>
        <v>0</v>
      </c>
      <c r="G47" s="1">
        <f t="shared" ref="G47:G78" si="18">IF((G46-F47)&lt;=0.0001,0,(G46-F47)*(1+(G$11/12)))</f>
        <v>0</v>
      </c>
      <c r="H47" s="1">
        <f>IF(AND(((I46-$H$2+F47-I$10-G$10-E$10-C$10)&lt;=0),G47=0),I46, IF((I46-$I$10-$H$2)&lt;=0,I46,IF(G47=0,$H$2-F47+I$10+G$10+E$10+C$10,I$10)))</f>
        <v>0</v>
      </c>
      <c r="I47" s="1">
        <f t="shared" ref="I47:I78" si="19">IF((I46-H47)&lt;=0.0001,0,(I46-H47)*(1+(I$11/12)))</f>
        <v>0</v>
      </c>
      <c r="J47" s="1">
        <f>IF(AND(((K46-$H$2+H47-K$10-I$10-G$10-E$10-C$10)&lt;=0),I47=0),K46, IF((K46-$K$10-$H$2)&lt;=0,K46,IF(I47=0,$H$2-H47+K$10+I$10+G$10+E$10+C$10,K$10)))</f>
        <v>0</v>
      </c>
      <c r="K47" s="1">
        <f t="shared" ref="K47:K78" si="20">IF((K46-J47)&lt;=0.0001,0,(K46-J47)*(1+(K$11/12)))</f>
        <v>0</v>
      </c>
      <c r="L47" s="1">
        <f>IF(AND(((M46-$H$2+J47-M$10-K$10-I$10-G$10-E$10-C$10)&lt;=0),K47=0),M46, IF((M46-$M$10-$H$2)&lt;=0,M46,IF(K47=0,$H$2-J47+M$10+K$10+I$10+G$10+E$10+C$10,M$10)))</f>
        <v>0</v>
      </c>
      <c r="M47" s="1">
        <f t="shared" ref="M47:M78" si="21">IF((M46-L47)&lt;=0.0001,0,(M46-L47)*(1+(M$11/12)))</f>
        <v>0</v>
      </c>
      <c r="N47" s="1">
        <f>IF(AND(((O46-$H$2+L47-O$10-M$10-K$10-I$10-G$10-E$10-C$10)&lt;=0),M47=0),O46, IF((O46-O$10-$H$2)&lt;=0,O46,IF(M47=0,$H$2-L47+O$10+M$10+K$10+I$10+G$10+E$10+C$10,O$10)))</f>
        <v>0</v>
      </c>
      <c r="O47" s="1">
        <f t="shared" ref="O47:O78" si="22">IF((O46-N47)&lt;=0.0001,0,(O46-N47)*(1+(O$11/12)))</f>
        <v>0</v>
      </c>
      <c r="P47" s="1">
        <f>IF(AND(((Q46-$H$2+N47-Q$10-O$10-M$10-K$10-I$10-G$10-E$10-C$10)&lt;=0),O47=0),Q46, IF((Q46-Q$10-$H$2)&lt;=0,Q46,IF(O47=0,$H$2-N47+Q$10+O$10+M$10+K$10+I$10+G$10+E$10+C$10,Q$10)))</f>
        <v>0</v>
      </c>
      <c r="Q47" s="1">
        <f t="shared" ref="Q47:Q78" si="23">IF((Q46-P47)&lt;=0.0001,0,(Q46-P47)*(1+(Q$11/12)))</f>
        <v>0</v>
      </c>
      <c r="R47" s="1">
        <f>IF(AND(((S46-$H$2+P47-S$10-Q$10-O$10-M$10-K$10-I$10-G$10-E$10-C$10)&lt;=0),Q47=0),S46, IF((S46-S$10-$H$2)&lt;=0,S46,IF(Q47=0,$H$2-P47+S$10+Q$10+O$10+M$10+K$10+I$10+G$10+E$10+C$10,S$10)))</f>
        <v>0</v>
      </c>
      <c r="S47" s="1">
        <f t="shared" ref="S47:S78" si="24">IF((S46-R47)&lt;=0.0001,0,(S46-R47)*(1+(S$11/12)))</f>
        <v>0</v>
      </c>
      <c r="T47" s="1">
        <f>IF(AND(((U46-$H$2+R47-U$10-S$10-Q$10-O$10-M$10-K$10-I$10-G$10-E$10-C$10)&lt;=0),S47=0),U46, IF((U46-U$10-$H$2)&lt;=0,U46,IF(S47=0,$H$2-R47+U$10+S$10+Q$10+O$10+M$10+K$10+I$10+G$10+E$10+C$10,U$10)))</f>
        <v>0</v>
      </c>
      <c r="U47" s="1">
        <f t="shared" ref="U47:U78" si="25">IF((U46-T47)&lt;=0.0001,0,(U46-T47)*(1+(U$11/12)))</f>
        <v>0</v>
      </c>
      <c r="V47" s="1">
        <f>IF(AND(((W46-$H$2+T47-W$10-U$10-S$10-Q$10-O$10-M$10-K$10-I$10-G$10-E$10-C$10)&lt;=0),U47=0),W46, IF((W46-W$10-$H$2)&lt;=0,W46,IF(U47=0,$H$2-T47+W$10+U$10+S$10+Q$10+O$10+M$10+K$10+I$10+G$10+E$10+C$10,W$10)))</f>
        <v>0</v>
      </c>
      <c r="W47" s="1">
        <f t="shared" ref="W47:W78" si="26">IF((W46-V47)&lt;=0.0001,0,(W46-V47)*(1+(W$11/12)))</f>
        <v>0</v>
      </c>
      <c r="X47" s="1">
        <f>IF(AND(((Y46-$H$2+V47-Y$10-W$10-U$10-S$10-Q$10-O$10-M$10-K$10-I$10-G$10-E$10-C$10)&lt;=0),W47=0),Y46, IF((Y46-Y$10-$H$2)&lt;=0,Y46,IF(W47=0,$H$2-V47+Y$10+W$10+U$10+S$10+Q$10+O$10+M$10+K$10+I$10+G$10+E$10+C$10,Y$10)))</f>
        <v>0</v>
      </c>
      <c r="Y47" s="1">
        <f t="shared" ref="Y47:Y78" si="27">IF((Y46-X47)&lt;=0.0001,0,(Y46-X47)*(1+(Y$11/12)))</f>
        <v>0</v>
      </c>
      <c r="Z47" s="1">
        <f>IF(AND(((AA46-$H$2+X47-AA$10-Y$10-W$10-U$10-S$10-Q$10-O$10-M$10-K$10-I$10-G$10-E$10-C$10)&lt;=0),Y47=0),AA46, IF((AA46-AA$10-$H$2)&lt;=0,AA46,IF(Y47=0,$H$2-X47+AA$10+Y$10+W$10+U$10+S$10+Q$10+O$10+M$10+K$10+I$10+G$10+E$10+C$10,AA$10)))</f>
        <v>0</v>
      </c>
      <c r="AA47" s="1">
        <f t="shared" ref="AA47:AA78" si="28">IF((AA46-Z47)&lt;=0.0001,0,(AA46-Z47)*(1+(AA$11/12)))</f>
        <v>0</v>
      </c>
      <c r="AB47" s="1">
        <f>IF(AND(((AC46-$H$2+Z47-AC$10-AA$10-Y$10-W$10-U$10-S$10-Q$10-O$10-M$10-K$10-I$10-G$10-E$10-C$10)&lt;=0),AA47=0),AC46, IF((AC46-AC$10-$H$2)&lt;=0,AC46,IF(AA47=0,$H$2-Z47+AC$10+AA$10+Y$10+W$10+U$10+S$10+Q$10+O$10+M$10+K$10+I$10+G$10+E$10+C$10,AC$10)))</f>
        <v>0</v>
      </c>
      <c r="AC47" s="1">
        <f t="shared" ref="AC47:AC78" si="29">IF((AC46-AB47)&lt;=0.0001,0,(AC46-AB47)*(1+(AC$11/12)))</f>
        <v>0</v>
      </c>
      <c r="AD47" s="1">
        <f>IF(AND(((AE46-$H$2+AB47-AE$10-AC$10-AA$10-Y$10-W$10-U$10-S$10-Q$10-O$10-M$10-K$10-I$10-G$10-E$10-C$10)&lt;=0),AC47=0),AE46, IF((AE46-AE$10-$H$2)&lt;=0,AE46,IF(AC47=0,$H$2-AB47+AE$10+AC$10+AA$10+Y$10+W$10+U$10+S$10+Q$10+O$10+M$10+K$10+I$10+G$10+E$10+C$10,AE$10)))</f>
        <v>0</v>
      </c>
      <c r="AE47" s="1">
        <f t="shared" ref="AE47:AE78" si="30">IF((AE46-AD47)&lt;=0.0001,0,(AE46-AD47)*(1+(AE$11/12)))</f>
        <v>0</v>
      </c>
      <c r="AF47" s="1">
        <f>IF(AND(((AG46-$H$2+AD47-AG$10-AE$10-AC$10-AA$10-Y$10-W$10-U$10-S$10-Q$10-O$10-M$10-K$10-I$10-G$10-E$10-C$10)&lt;=0),AE47=0),AG46, IF((AG46-AG$10-$H$2)&lt;=0,AG46,IF(AE47=0,$H$2-AD47+AG$10+AE$10+AC$10+AA$10+Y$10+W$10+U$10+S$10+Q$10+O$10+M$10+K$10+I$10+G$10+E$10+C$10,AG$10)))</f>
        <v>0</v>
      </c>
      <c r="AG47" s="1">
        <f t="shared" ref="AG47:AG78" si="31">IF((AG46-AF47)&lt;=0.0001,0,(AG46-AF47)*(1+(AG$11/12)))</f>
        <v>0</v>
      </c>
      <c r="AH47" s="1">
        <f>IF(AND(((AI46-$H$2+AF47-AI$10-AG$10-AE$10-AC$10-AA$10-Y$10-W$10-U$10-S$10-Q$10-O$10-M$10-K$10-I$10-G$10-E$10)&lt;=0),AG47=0),AI46, IF((AI46-AI$10-$H$2)&lt;=0,AI46,IF(AG47=0,$H$2-AF47+AI$10+AG$10+AE$10+AC$10+AA$10+Y$10+W$10+U$10+S$10+Q$10+O$10+M$10+K$10+I$10+G$10+E$10,AI$10)))</f>
        <v>0</v>
      </c>
      <c r="AI47" s="1">
        <f t="shared" si="15"/>
        <v>0</v>
      </c>
      <c r="AJ47" s="30" t="s">
        <v>13</v>
      </c>
      <c r="AK47" s="30" t="s">
        <v>13</v>
      </c>
      <c r="AL47" s="30" t="s">
        <v>13</v>
      </c>
      <c r="AM47" s="30" t="s">
        <v>13</v>
      </c>
      <c r="AN47" s="30" t="s">
        <v>13</v>
      </c>
      <c r="AO47" s="30" t="s">
        <v>13</v>
      </c>
      <c r="AP47" s="30" t="s">
        <v>13</v>
      </c>
      <c r="AQ47" s="30" t="s">
        <v>13</v>
      </c>
      <c r="AR47" s="30" t="s">
        <v>13</v>
      </c>
      <c r="AS47" s="30" t="s">
        <v>13</v>
      </c>
      <c r="AT47" s="30" t="s">
        <v>13</v>
      </c>
      <c r="AU47" s="30" t="s">
        <v>13</v>
      </c>
      <c r="AV47" s="30" t="s">
        <v>13</v>
      </c>
      <c r="AW47" s="30" t="s">
        <v>13</v>
      </c>
      <c r="AX47" s="30" t="s">
        <v>13</v>
      </c>
      <c r="AY47" s="30" t="s">
        <v>13</v>
      </c>
      <c r="AZ47" s="30" t="s">
        <v>13</v>
      </c>
      <c r="BA47" s="30" t="s">
        <v>13</v>
      </c>
      <c r="BB47" s="30" t="s">
        <v>13</v>
      </c>
      <c r="BC47" s="30" t="s">
        <v>13</v>
      </c>
      <c r="BD47" s="30" t="s">
        <v>13</v>
      </c>
      <c r="BE47" s="30" t="s">
        <v>13</v>
      </c>
      <c r="BF47" s="30" t="s">
        <v>13</v>
      </c>
      <c r="BG47" s="30" t="s">
        <v>13</v>
      </c>
      <c r="BH47" s="30" t="s">
        <v>13</v>
      </c>
      <c r="BI47" s="30" t="s">
        <v>13</v>
      </c>
      <c r="BJ47" s="30" t="s">
        <v>13</v>
      </c>
      <c r="BK47" s="30" t="s">
        <v>13</v>
      </c>
      <c r="BL47" s="30" t="s">
        <v>13</v>
      </c>
      <c r="BM47" s="30" t="s">
        <v>13</v>
      </c>
    </row>
    <row r="48" spans="1:65">
      <c r="A48" s="3">
        <v>35</v>
      </c>
      <c r="B48" s="2">
        <f>IF((C47-$H$2-$C$10)&lt;=0,($H$2+(C47-$H$2)),($H$2+$C$10))</f>
        <v>0</v>
      </c>
      <c r="C48" s="1">
        <f t="shared" si="16"/>
        <v>0</v>
      </c>
      <c r="D48" s="1">
        <f>IF(AND(((E47-$H$2+B48-E$10-C$10)&lt;=0),C48=0),E47,IF((E47-$E$10-$H$2)&lt;=0,E47,IF(C48=0,$H$2-B48+E$10+C$10,E$10)))</f>
        <v>0</v>
      </c>
      <c r="E48" s="1">
        <f t="shared" si="17"/>
        <v>0</v>
      </c>
      <c r="F48" s="1">
        <f>IF(AND(((G47-$H$2+D48-G$10-E$10-C$10)&lt;=0),E48=0),G47, IF((G47-$G$10-$H$2)&lt;=0,G47,IF(E48=0,$H$2-D48+G$10+E$10+C$10,G$10)))</f>
        <v>0</v>
      </c>
      <c r="G48" s="1">
        <f t="shared" si="18"/>
        <v>0</v>
      </c>
      <c r="H48" s="1">
        <f>IF(AND(((I47-$H$2+F48-I$10-G$10-E$10-C$10)&lt;=0),G48=0),I47, IF((I47-$I$10-$H$2)&lt;=0,I47,IF(G48=0,$H$2-F48+I$10+G$10+E$10+C$10,I$10)))</f>
        <v>0</v>
      </c>
      <c r="I48" s="1">
        <f t="shared" si="19"/>
        <v>0</v>
      </c>
      <c r="J48" s="1">
        <f>IF(AND(((K47-$H$2+H48-K$10-I$10-G$10-E$10-C$10)&lt;=0),I48=0),K47, IF((K47-$K$10-$H$2)&lt;=0,K47,IF(I48=0,$H$2-H48+K$10+I$10+G$10+E$10+C$10,K$10)))</f>
        <v>0</v>
      </c>
      <c r="K48" s="1">
        <f t="shared" si="20"/>
        <v>0</v>
      </c>
      <c r="L48" s="1">
        <f>IF(AND(((M47-$H$2+J48-M$10-K$10-I$10-G$10-E$10-C$10)&lt;=0),K48=0),M47, IF((M47-$M$10-$H$2)&lt;=0,M47,IF(K48=0,$H$2-J48+M$10+K$10+I$10+G$10+E$10+C$10,M$10)))</f>
        <v>0</v>
      </c>
      <c r="M48" s="1">
        <f t="shared" si="21"/>
        <v>0</v>
      </c>
      <c r="N48" s="1">
        <f>IF(AND(((O47-$H$2+L48-O$10-M$10-K$10-I$10-G$10-E$10-C$10)&lt;=0),M48=0),O47, IF((O47-O$10-$H$2)&lt;=0,O47,IF(M48=0,$H$2-L48+O$10+M$10+K$10+I$10+G$10+E$10+C$10,O$10)))</f>
        <v>0</v>
      </c>
      <c r="O48" s="1">
        <f t="shared" si="22"/>
        <v>0</v>
      </c>
      <c r="P48" s="1">
        <f>IF(AND(((Q47-$H$2+N48-Q$10-O$10-M$10-K$10-I$10-G$10-E$10-C$10)&lt;=0),O48=0),Q47, IF((Q47-Q$10-$H$2)&lt;=0,Q47,IF(O48=0,$H$2-N48+Q$10+O$10+M$10+K$10+I$10+G$10+E$10+C$10,Q$10)))</f>
        <v>0</v>
      </c>
      <c r="Q48" s="1">
        <f t="shared" si="23"/>
        <v>0</v>
      </c>
      <c r="R48" s="1">
        <f>IF(AND(((S47-$H$2+P48-S$10-Q$10-O$10-M$10-K$10-I$10-G$10-E$10-C$10)&lt;=0),Q48=0),S47, IF((S47-S$10-$H$2)&lt;=0,S47,IF(Q48=0,$H$2-P48+S$10+Q$10+O$10+M$10+K$10+I$10+G$10+E$10+C$10,S$10)))</f>
        <v>0</v>
      </c>
      <c r="S48" s="1">
        <f t="shared" si="24"/>
        <v>0</v>
      </c>
      <c r="T48" s="1">
        <f>IF(AND(((U47-$H$2+R48-U$10-S$10-Q$10-O$10-M$10-K$10-I$10-G$10-E$10-C$10)&lt;=0),S48=0),U47, IF((U47-U$10-$H$2)&lt;=0,U47,IF(S48=0,$H$2-R48+U$10+S$10+Q$10+O$10+M$10+K$10+I$10+G$10+E$10+C$10,U$10)))</f>
        <v>0</v>
      </c>
      <c r="U48" s="1">
        <f t="shared" si="25"/>
        <v>0</v>
      </c>
      <c r="V48" s="1">
        <f>IF(AND(((W47-$H$2+T48-W$10-U$10-S$10-Q$10-O$10-M$10-K$10-I$10-G$10-E$10-C$10)&lt;=0),U48=0),W47, IF((W47-W$10-$H$2)&lt;=0,W47,IF(U48=0,$H$2-T48+W$10+U$10+S$10+Q$10+O$10+M$10+K$10+I$10+G$10+E$10+C$10,W$10)))</f>
        <v>0</v>
      </c>
      <c r="W48" s="1">
        <f t="shared" si="26"/>
        <v>0</v>
      </c>
      <c r="X48" s="1">
        <f>IF(AND(((Y47-$H$2+V48-Y$10-W$10-U$10-S$10-Q$10-O$10-M$10-K$10-I$10-G$10-E$10-C$10)&lt;=0),W48=0),Y47, IF((Y47-Y$10-$H$2)&lt;=0,Y47,IF(W48=0,$H$2-V48+Y$10+W$10+U$10+S$10+Q$10+O$10+M$10+K$10+I$10+G$10+E$10+C$10,Y$10)))</f>
        <v>0</v>
      </c>
      <c r="Y48" s="1">
        <f t="shared" si="27"/>
        <v>0</v>
      </c>
      <c r="Z48" s="1">
        <f>IF(AND(((AA47-$H$2+X48-AA$10-Y$10-W$10-U$10-S$10-Q$10-O$10-M$10-K$10-I$10-G$10-E$10-C$10)&lt;=0),Y48=0),AA47, IF((AA47-AA$10-$H$2)&lt;=0,AA47,IF(Y48=0,$H$2-X48+AA$10+Y$10+W$10+U$10+S$10+Q$10+O$10+M$10+K$10+I$10+G$10+E$10+C$10,AA$10)))</f>
        <v>0</v>
      </c>
      <c r="AA48" s="1">
        <f t="shared" si="28"/>
        <v>0</v>
      </c>
      <c r="AB48" s="1">
        <f>IF(AND(((AC47-$H$2+Z48-AC$10-AA$10-Y$10-W$10-U$10-S$10-Q$10-O$10-M$10-K$10-I$10-G$10-E$10-C$10)&lt;=0),AA48=0),AC47, IF((AC47-AC$10-$H$2)&lt;=0,AC47,IF(AA48=0,$H$2-Z48+AC$10+AA$10+Y$10+W$10+U$10+S$10+Q$10+O$10+M$10+K$10+I$10+G$10+E$10+C$10,AC$10)))</f>
        <v>0</v>
      </c>
      <c r="AC48" s="1">
        <f t="shared" si="29"/>
        <v>0</v>
      </c>
      <c r="AD48" s="1">
        <f>IF(AND(((AE47-$H$2+AB48-AE$10-AC$10-AA$10-Y$10-W$10-U$10-S$10-Q$10-O$10-M$10-K$10-I$10-G$10-E$10-C$10)&lt;=0),AC48=0),AE47, IF((AE47-AE$10-$H$2)&lt;=0,AE47,IF(AC48=0,$H$2-AB48+AE$10+AC$10+AA$10+Y$10+W$10+U$10+S$10+Q$10+O$10+M$10+K$10+I$10+G$10+E$10+C$10,AE$10)))</f>
        <v>0</v>
      </c>
      <c r="AE48" s="1">
        <f t="shared" si="30"/>
        <v>0</v>
      </c>
      <c r="AF48" s="1">
        <f>IF(AND(((AG47-$H$2+AD48-AG$10-AE$10-AC$10-AA$10-Y$10-W$10-U$10-S$10-Q$10-O$10-M$10-K$10-I$10-G$10-E$10-C$10)&lt;=0),AE48=0),AG47, IF((AG47-AG$10-$H$2)&lt;=0,AG47,IF(AE48=0,$H$2-AD48+AG$10+AE$10+AC$10+AA$10+Y$10+W$10+U$10+S$10+Q$10+O$10+M$10+K$10+I$10+G$10+E$10+C$10,AG$10)))</f>
        <v>0</v>
      </c>
      <c r="AG48" s="1">
        <f t="shared" si="31"/>
        <v>0</v>
      </c>
      <c r="AH48" s="1">
        <f>IF(AND(((AI47-$H$2+AF48-AI$10-AG$10-AE$10-AC$10-AA$10-Y$10-W$10-U$10-S$10-Q$10-O$10-M$10-K$10-I$10-G$10-E$10)&lt;=0),AG48=0),AI47, IF((AI47-AI$10-$H$2)&lt;=0,AI47,IF(AG48=0,$H$2-AF48+AI$10+AG$10+AE$10+AC$10+AA$10+Y$10+W$10+U$10+S$10+Q$10+O$10+M$10+K$10+I$10+G$10+E$10,AI$10)))</f>
        <v>0</v>
      </c>
      <c r="AI48" s="1">
        <f t="shared" si="15"/>
        <v>0</v>
      </c>
      <c r="AJ48" s="30" t="s">
        <v>13</v>
      </c>
      <c r="AK48" s="30" t="s">
        <v>13</v>
      </c>
      <c r="AL48" s="30" t="s">
        <v>13</v>
      </c>
      <c r="AM48" s="30" t="s">
        <v>13</v>
      </c>
      <c r="AN48" s="30" t="s">
        <v>13</v>
      </c>
      <c r="AO48" s="30" t="s">
        <v>13</v>
      </c>
      <c r="AP48" s="30" t="s">
        <v>13</v>
      </c>
      <c r="AQ48" s="30" t="s">
        <v>13</v>
      </c>
      <c r="AR48" s="30" t="s">
        <v>13</v>
      </c>
      <c r="AS48" s="30" t="s">
        <v>13</v>
      </c>
      <c r="AT48" s="30" t="s">
        <v>13</v>
      </c>
      <c r="AU48" s="30" t="s">
        <v>13</v>
      </c>
      <c r="AV48" s="30" t="s">
        <v>13</v>
      </c>
      <c r="AW48" s="30" t="s">
        <v>13</v>
      </c>
      <c r="AX48" s="30" t="s">
        <v>13</v>
      </c>
      <c r="AY48" s="30" t="s">
        <v>13</v>
      </c>
      <c r="AZ48" s="30" t="s">
        <v>13</v>
      </c>
      <c r="BA48" s="30" t="s">
        <v>13</v>
      </c>
      <c r="BB48" s="30" t="s">
        <v>13</v>
      </c>
      <c r="BC48" s="30" t="s">
        <v>13</v>
      </c>
      <c r="BD48" s="30" t="s">
        <v>13</v>
      </c>
      <c r="BE48" s="30" t="s">
        <v>13</v>
      </c>
      <c r="BF48" s="30" t="s">
        <v>13</v>
      </c>
      <c r="BG48" s="30" t="s">
        <v>13</v>
      </c>
      <c r="BH48" s="30" t="s">
        <v>13</v>
      </c>
      <c r="BI48" s="30" t="s">
        <v>13</v>
      </c>
      <c r="BJ48" s="30" t="s">
        <v>13</v>
      </c>
      <c r="BK48" s="30" t="s">
        <v>13</v>
      </c>
      <c r="BL48" s="30" t="s">
        <v>13</v>
      </c>
      <c r="BM48" s="30" t="s">
        <v>13</v>
      </c>
    </row>
    <row r="49" spans="1:65">
      <c r="A49" s="3">
        <v>36</v>
      </c>
      <c r="B49" s="2">
        <f>IF((C48-$H$2-$C$10)&lt;=0,($H$2+(C48-$H$2)),($H$2+$C$10))</f>
        <v>0</v>
      </c>
      <c r="C49" s="1">
        <f t="shared" si="16"/>
        <v>0</v>
      </c>
      <c r="D49" s="1">
        <f>IF(AND(((E48-$H$2+B49-E$10-C$10)&lt;=0),C49=0),E48,IF((E48-$E$10-$H$2)&lt;=0,E48,IF(C49=0,$H$2-B49+E$10+C$10,E$10)))</f>
        <v>0</v>
      </c>
      <c r="E49" s="1">
        <f t="shared" si="17"/>
        <v>0</v>
      </c>
      <c r="F49" s="1">
        <f>IF(AND(((G48-$H$2+D49-G$10-E$10-C$10)&lt;=0),E49=0),G48, IF((G48-$G$10-$H$2)&lt;=0,G48,IF(E49=0,$H$2-D49+G$10+E$10+C$10,G$10)))</f>
        <v>0</v>
      </c>
      <c r="G49" s="1">
        <f t="shared" si="18"/>
        <v>0</v>
      </c>
      <c r="H49" s="1">
        <f>IF(AND(((I48-$H$2+F49-I$10-G$10-E$10-C$10)&lt;=0),G49=0),I48, IF((I48-$I$10-$H$2)&lt;=0,I48,IF(G49=0,$H$2-F49+I$10+G$10+E$10+C$10,I$10)))</f>
        <v>0</v>
      </c>
      <c r="I49" s="1">
        <f t="shared" si="19"/>
        <v>0</v>
      </c>
      <c r="J49" s="1">
        <f>IF(AND(((K48-$H$2+H49-K$10-I$10-G$10-E$10-C$10)&lt;=0),I49=0),K48, IF((K48-$K$10-$H$2)&lt;=0,K48,IF(I49=0,$H$2-H49+K$10+I$10+G$10+E$10+C$10,K$10)))</f>
        <v>0</v>
      </c>
      <c r="K49" s="1">
        <f t="shared" si="20"/>
        <v>0</v>
      </c>
      <c r="L49" s="1">
        <f>IF(AND(((M48-$H$2+J49-M$10-K$10-I$10-G$10-E$10-C$10)&lt;=0),K49=0),M48, IF((M48-$M$10-$H$2)&lt;=0,M48,IF(K49=0,$H$2-J49+M$10+K$10+I$10+G$10+E$10+C$10,M$10)))</f>
        <v>0</v>
      </c>
      <c r="M49" s="1">
        <f t="shared" si="21"/>
        <v>0</v>
      </c>
      <c r="N49" s="1">
        <f>IF(AND(((O48-$H$2+L49-O$10-M$10-K$10-I$10-G$10-E$10-C$10)&lt;=0),M49=0),O48, IF((O48-O$10-$H$2)&lt;=0,O48,IF(M49=0,$H$2-L49+O$10+M$10+K$10+I$10+G$10+E$10+C$10,O$10)))</f>
        <v>0</v>
      </c>
      <c r="O49" s="1">
        <f t="shared" si="22"/>
        <v>0</v>
      </c>
      <c r="P49" s="1">
        <f>IF(AND(((Q48-$H$2+N49-Q$10-O$10-M$10-K$10-I$10-G$10-E$10-C$10)&lt;=0),O49=0),Q48, IF((Q48-Q$10-$H$2)&lt;=0,Q48,IF(O49=0,$H$2-N49+Q$10+O$10+M$10+K$10+I$10+G$10+E$10+C$10,Q$10)))</f>
        <v>0</v>
      </c>
      <c r="Q49" s="1">
        <f t="shared" si="23"/>
        <v>0</v>
      </c>
      <c r="R49" s="1">
        <f>IF(AND(((S48-$H$2+P49-S$10-Q$10-O$10-M$10-K$10-I$10-G$10-E$10-C$10)&lt;=0),Q49=0),S48, IF((S48-S$10-$H$2)&lt;=0,S48,IF(Q49=0,$H$2-P49+S$10+Q$10+O$10+M$10+K$10+I$10+G$10+E$10+C$10,S$10)))</f>
        <v>0</v>
      </c>
      <c r="S49" s="1">
        <f t="shared" si="24"/>
        <v>0</v>
      </c>
      <c r="T49" s="1">
        <f>IF(AND(((U48-$H$2+R49-U$10-S$10-Q$10-O$10-M$10-K$10-I$10-G$10-E$10-C$10)&lt;=0),S49=0),U48, IF((U48-U$10-$H$2)&lt;=0,U48,IF(S49=0,$H$2-R49+U$10+S$10+Q$10+O$10+M$10+K$10+I$10+G$10+E$10+C$10,U$10)))</f>
        <v>0</v>
      </c>
      <c r="U49" s="1">
        <f t="shared" si="25"/>
        <v>0</v>
      </c>
      <c r="V49" s="1">
        <f>IF(AND(((W48-$H$2+T49-W$10-U$10-S$10-Q$10-O$10-M$10-K$10-I$10-G$10-E$10-C$10)&lt;=0),U49=0),W48, IF((W48-W$10-$H$2)&lt;=0,W48,IF(U49=0,$H$2-T49+W$10+U$10+S$10+Q$10+O$10+M$10+K$10+I$10+G$10+E$10+C$10,W$10)))</f>
        <v>0</v>
      </c>
      <c r="W49" s="1">
        <f t="shared" si="26"/>
        <v>0</v>
      </c>
      <c r="X49" s="1">
        <f>IF(AND(((Y48-$H$2+V49-Y$10-W$10-U$10-S$10-Q$10-O$10-M$10-K$10-I$10-G$10-E$10-C$10)&lt;=0),W49=0),Y48, IF((Y48-Y$10-$H$2)&lt;=0,Y48,IF(W49=0,$H$2-V49+Y$10+W$10+U$10+S$10+Q$10+O$10+M$10+K$10+I$10+G$10+E$10+C$10,Y$10)))</f>
        <v>0</v>
      </c>
      <c r="Y49" s="1">
        <f t="shared" si="27"/>
        <v>0</v>
      </c>
      <c r="Z49" s="1">
        <f>IF(AND(((AA48-$H$2+X49-AA$10-Y$10-W$10-U$10-S$10-Q$10-O$10-M$10-K$10-I$10-G$10-E$10-C$10)&lt;=0),Y49=0),AA48, IF((AA48-AA$10-$H$2)&lt;=0,AA48,IF(Y49=0,$H$2-X49+AA$10+Y$10+W$10+U$10+S$10+Q$10+O$10+M$10+K$10+I$10+G$10+E$10+C$10,AA$10)))</f>
        <v>0</v>
      </c>
      <c r="AA49" s="1">
        <f t="shared" si="28"/>
        <v>0</v>
      </c>
      <c r="AB49" s="1">
        <f>IF(AND(((AC48-$H$2+Z49-AC$10-AA$10-Y$10-W$10-U$10-S$10-Q$10-O$10-M$10-K$10-I$10-G$10-E$10-C$10)&lt;=0),AA49=0),AC48, IF((AC48-AC$10-$H$2)&lt;=0,AC48,IF(AA49=0,$H$2-Z49+AC$10+AA$10+Y$10+W$10+U$10+S$10+Q$10+O$10+M$10+K$10+I$10+G$10+E$10+C$10,AC$10)))</f>
        <v>0</v>
      </c>
      <c r="AC49" s="1">
        <f t="shared" si="29"/>
        <v>0</v>
      </c>
      <c r="AD49" s="1">
        <f>IF(AND(((AE48-$H$2+AB49-AE$10-AC$10-AA$10-Y$10-W$10-U$10-S$10-Q$10-O$10-M$10-K$10-I$10-G$10-E$10-C$10)&lt;=0),AC49=0),AE48, IF((AE48-AE$10-$H$2)&lt;=0,AE48,IF(AC49=0,$H$2-AB49+AE$10+AC$10+AA$10+Y$10+W$10+U$10+S$10+Q$10+O$10+M$10+K$10+I$10+G$10+E$10+C$10,AE$10)))</f>
        <v>0</v>
      </c>
      <c r="AE49" s="1">
        <f t="shared" si="30"/>
        <v>0</v>
      </c>
      <c r="AF49" s="1">
        <f>IF(AND(((AG48-$H$2+AD49-AG$10-AE$10-AC$10-AA$10-Y$10-W$10-U$10-S$10-Q$10-O$10-M$10-K$10-I$10-G$10-E$10-C$10)&lt;=0),AE49=0),AG48, IF((AG48-AG$10-$H$2)&lt;=0,AG48,IF(AE49=0,$H$2-AD49+AG$10+AE$10+AC$10+AA$10+Y$10+W$10+U$10+S$10+Q$10+O$10+M$10+K$10+I$10+G$10+E$10+C$10,AG$10)))</f>
        <v>0</v>
      </c>
      <c r="AG49" s="1">
        <f t="shared" si="31"/>
        <v>0</v>
      </c>
      <c r="AH49" s="1">
        <f>IF(AND(((AI48-$H$2+AF49-AI$10-AG$10-AE$10-AC$10-AA$10-Y$10-W$10-U$10-S$10-Q$10-O$10-M$10-K$10-I$10-G$10-E$10)&lt;=0),AG49=0),AI48, IF((AI48-AI$10-$H$2)&lt;=0,AI48,IF(AG49=0,$H$2-AF49+AI$10+AG$10+AE$10+AC$10+AA$10+Y$10+W$10+U$10+S$10+Q$10+O$10+M$10+K$10+I$10+G$10+E$10,AI$10)))</f>
        <v>0</v>
      </c>
      <c r="AI49" s="1">
        <f t="shared" si="15"/>
        <v>0</v>
      </c>
      <c r="AJ49" s="30" t="s">
        <v>13</v>
      </c>
      <c r="AK49" s="30" t="s">
        <v>13</v>
      </c>
      <c r="AL49" s="30" t="s">
        <v>13</v>
      </c>
      <c r="AM49" s="30" t="s">
        <v>13</v>
      </c>
      <c r="AN49" s="30" t="s">
        <v>13</v>
      </c>
      <c r="AO49" s="30" t="s">
        <v>13</v>
      </c>
      <c r="AP49" s="30" t="s">
        <v>13</v>
      </c>
      <c r="AQ49" s="30" t="s">
        <v>13</v>
      </c>
      <c r="AR49" s="30" t="s">
        <v>13</v>
      </c>
      <c r="AS49" s="30" t="s">
        <v>13</v>
      </c>
      <c r="AT49" s="30" t="s">
        <v>13</v>
      </c>
      <c r="AU49" s="30" t="s">
        <v>13</v>
      </c>
      <c r="AV49" s="30" t="s">
        <v>13</v>
      </c>
      <c r="AW49" s="30" t="s">
        <v>13</v>
      </c>
      <c r="AX49" s="30" t="s">
        <v>13</v>
      </c>
      <c r="AY49" s="30" t="s">
        <v>13</v>
      </c>
      <c r="AZ49" s="30" t="s">
        <v>13</v>
      </c>
      <c r="BA49" s="30" t="s">
        <v>13</v>
      </c>
      <c r="BB49" s="30" t="s">
        <v>13</v>
      </c>
      <c r="BC49" s="30" t="s">
        <v>13</v>
      </c>
      <c r="BD49" s="30" t="s">
        <v>13</v>
      </c>
      <c r="BE49" s="30" t="s">
        <v>13</v>
      </c>
      <c r="BF49" s="30" t="s">
        <v>13</v>
      </c>
      <c r="BG49" s="30" t="s">
        <v>13</v>
      </c>
      <c r="BH49" s="30" t="s">
        <v>13</v>
      </c>
      <c r="BI49" s="30" t="s">
        <v>13</v>
      </c>
      <c r="BJ49" s="30" t="s">
        <v>13</v>
      </c>
      <c r="BK49" s="30" t="s">
        <v>13</v>
      </c>
      <c r="BL49" s="30" t="s">
        <v>13</v>
      </c>
      <c r="BM49" s="30" t="s">
        <v>13</v>
      </c>
    </row>
    <row r="50" spans="1:65">
      <c r="A50" s="3">
        <v>37</v>
      </c>
      <c r="B50" s="2">
        <f>IF((C49-$H$2-$C$10)&lt;=0,($H$2+(C49-$H$2)),($H$2+$C$10))</f>
        <v>0</v>
      </c>
      <c r="C50" s="1">
        <f t="shared" si="16"/>
        <v>0</v>
      </c>
      <c r="D50" s="1">
        <f>IF(AND(((E49-$H$2+B50-E$10-C$10)&lt;=0),C50=0),E49,IF((E49-$E$10-$H$2)&lt;=0,E49,IF(C50=0,$H$2-B50+E$10+C$10,E$10)))</f>
        <v>0</v>
      </c>
      <c r="E50" s="1">
        <f t="shared" si="17"/>
        <v>0</v>
      </c>
      <c r="F50" s="1">
        <f>IF(AND(((G49-$H$2+D50-G$10-E$10-C$10)&lt;=0),E50=0),G49, IF((G49-$G$10-$H$2)&lt;=0,G49,IF(E50=0,$H$2-D50+G$10+E$10+C$10,G$10)))</f>
        <v>0</v>
      </c>
      <c r="G50" s="1">
        <f t="shared" si="18"/>
        <v>0</v>
      </c>
      <c r="H50" s="1">
        <f>IF(AND(((I49-$H$2+F50-I$10-G$10-E$10-C$10)&lt;=0),G50=0),I49, IF((I49-$I$10-$H$2)&lt;=0,I49,IF(G50=0,$H$2-F50+I$10+G$10+E$10+C$10,I$10)))</f>
        <v>0</v>
      </c>
      <c r="I50" s="1">
        <f t="shared" si="19"/>
        <v>0</v>
      </c>
      <c r="J50" s="1">
        <f>IF(AND(((K49-$H$2+H50-K$10-I$10-G$10-E$10-C$10)&lt;=0),I50=0),K49, IF((K49-$K$10-$H$2)&lt;=0,K49,IF(I50=0,$H$2-H50+K$10+I$10+G$10+E$10+C$10,K$10)))</f>
        <v>0</v>
      </c>
      <c r="K50" s="1">
        <f t="shared" si="20"/>
        <v>0</v>
      </c>
      <c r="L50" s="1">
        <f>IF(AND(((M49-$H$2+J50-M$10-K$10-I$10-G$10-E$10-C$10)&lt;=0),K50=0),M49, IF((M49-$M$10-$H$2)&lt;=0,M49,IF(K50=0,$H$2-J50+M$10+K$10+I$10+G$10+E$10+C$10,M$10)))</f>
        <v>0</v>
      </c>
      <c r="M50" s="1">
        <f t="shared" si="21"/>
        <v>0</v>
      </c>
      <c r="N50" s="1">
        <f>IF(AND(((O49-$H$2+L50-O$10-M$10-K$10-I$10-G$10-E$10-C$10)&lt;=0),M50=0),O49, IF((O49-O$10-$H$2)&lt;=0,O49,IF(M50=0,$H$2-L50+O$10+M$10+K$10+I$10+G$10+E$10+C$10,O$10)))</f>
        <v>0</v>
      </c>
      <c r="O50" s="1">
        <f t="shared" si="22"/>
        <v>0</v>
      </c>
      <c r="P50" s="1">
        <f>IF(AND(((Q49-$H$2+N50-Q$10-O$10-M$10-K$10-I$10-G$10-E$10-C$10)&lt;=0),O50=0),Q49, IF((Q49-Q$10-$H$2)&lt;=0,Q49,IF(O50=0,$H$2-N50+Q$10+O$10+M$10+K$10+I$10+G$10+E$10+C$10,Q$10)))</f>
        <v>0</v>
      </c>
      <c r="Q50" s="1">
        <f t="shared" si="23"/>
        <v>0</v>
      </c>
      <c r="R50" s="1">
        <f>IF(AND(((S49-$H$2+P50-S$10-Q$10-O$10-M$10-K$10-I$10-G$10-E$10-C$10)&lt;=0),Q50=0),S49, IF((S49-S$10-$H$2)&lt;=0,S49,IF(Q50=0,$H$2-P50+S$10+Q$10+O$10+M$10+K$10+I$10+G$10+E$10+C$10,S$10)))</f>
        <v>0</v>
      </c>
      <c r="S50" s="1">
        <f t="shared" si="24"/>
        <v>0</v>
      </c>
      <c r="T50" s="1">
        <f>IF(AND(((U49-$H$2+R50-U$10-S$10-Q$10-O$10-M$10-K$10-I$10-G$10-E$10-C$10)&lt;=0),S50=0),U49, IF((U49-U$10-$H$2)&lt;=0,U49,IF(S50=0,$H$2-R50+U$10+S$10+Q$10+O$10+M$10+K$10+I$10+G$10+E$10+C$10,U$10)))</f>
        <v>0</v>
      </c>
      <c r="U50" s="1">
        <f t="shared" si="25"/>
        <v>0</v>
      </c>
      <c r="V50" s="1">
        <f>IF(AND(((W49-$H$2+T50-W$10-U$10-S$10-Q$10-O$10-M$10-K$10-I$10-G$10-E$10-C$10)&lt;=0),U50=0),W49, IF((W49-W$10-$H$2)&lt;=0,W49,IF(U50=0,$H$2-T50+W$10+U$10+S$10+Q$10+O$10+M$10+K$10+I$10+G$10+E$10+C$10,W$10)))</f>
        <v>0</v>
      </c>
      <c r="W50" s="1">
        <f t="shared" si="26"/>
        <v>0</v>
      </c>
      <c r="X50" s="1">
        <f>IF(AND(((Y49-$H$2+V50-Y$10-W$10-U$10-S$10-Q$10-O$10-M$10-K$10-I$10-G$10-E$10-C$10)&lt;=0),W50=0),Y49, IF((Y49-Y$10-$H$2)&lt;=0,Y49,IF(W50=0,$H$2-V50+Y$10+W$10+U$10+S$10+Q$10+O$10+M$10+K$10+I$10+G$10+E$10+C$10,Y$10)))</f>
        <v>0</v>
      </c>
      <c r="Y50" s="1">
        <f t="shared" si="27"/>
        <v>0</v>
      </c>
      <c r="Z50" s="1">
        <f>IF(AND(((AA49-$H$2+X50-AA$10-Y$10-W$10-U$10-S$10-Q$10-O$10-M$10-K$10-I$10-G$10-E$10-C$10)&lt;=0),Y50=0),AA49, IF((AA49-AA$10-$H$2)&lt;=0,AA49,IF(Y50=0,$H$2-X50+AA$10+Y$10+W$10+U$10+S$10+Q$10+O$10+M$10+K$10+I$10+G$10+E$10+C$10,AA$10)))</f>
        <v>0</v>
      </c>
      <c r="AA50" s="1">
        <f t="shared" si="28"/>
        <v>0</v>
      </c>
      <c r="AB50" s="1">
        <f>IF(AND(((AC49-$H$2+Z50-AC$10-AA$10-Y$10-W$10-U$10-S$10-Q$10-O$10-M$10-K$10-I$10-G$10-E$10-C$10)&lt;=0),AA50=0),AC49, IF((AC49-AC$10-$H$2)&lt;=0,AC49,IF(AA50=0,$H$2-Z50+AC$10+AA$10+Y$10+W$10+U$10+S$10+Q$10+O$10+M$10+K$10+I$10+G$10+E$10+C$10,AC$10)))</f>
        <v>0</v>
      </c>
      <c r="AC50" s="1">
        <f t="shared" si="29"/>
        <v>0</v>
      </c>
      <c r="AD50" s="1">
        <f>IF(AND(((AE49-$H$2+AB50-AE$10-AC$10-AA$10-Y$10-W$10-U$10-S$10-Q$10-O$10-M$10-K$10-I$10-G$10-E$10-C$10)&lt;=0),AC50=0),AE49, IF((AE49-AE$10-$H$2)&lt;=0,AE49,IF(AC50=0,$H$2-AB50+AE$10+AC$10+AA$10+Y$10+W$10+U$10+S$10+Q$10+O$10+M$10+K$10+I$10+G$10+E$10+C$10,AE$10)))</f>
        <v>0</v>
      </c>
      <c r="AE50" s="1">
        <f t="shared" si="30"/>
        <v>0</v>
      </c>
      <c r="AF50" s="1">
        <f>IF(AND(((AG49-$H$2+AD50-AG$10-AE$10-AC$10-AA$10-Y$10-W$10-U$10-S$10-Q$10-O$10-M$10-K$10-I$10-G$10-E$10-C$10)&lt;=0),AE50=0),AG49, IF((AG49-AG$10-$H$2)&lt;=0,AG49,IF(AE50=0,$H$2-AD50+AG$10+AE$10+AC$10+AA$10+Y$10+W$10+U$10+S$10+Q$10+O$10+M$10+K$10+I$10+G$10+E$10+C$10,AG$10)))</f>
        <v>0</v>
      </c>
      <c r="AG50" s="1">
        <f t="shared" si="31"/>
        <v>0</v>
      </c>
      <c r="AH50" s="1">
        <f>IF(AND(((AI49-$H$2+AF50-AI$10-AG$10-AE$10-AC$10-AA$10-Y$10-W$10-U$10-S$10-Q$10-O$10-M$10-K$10-I$10-G$10-E$10)&lt;=0),AG50=0),AI49, IF((AI49-AI$10-$H$2)&lt;=0,AI49,IF(AG50=0,$H$2-AF50+AI$10+AG$10+AE$10+AC$10+AA$10+Y$10+W$10+U$10+S$10+Q$10+O$10+M$10+K$10+I$10+G$10+E$10,AI$10)))</f>
        <v>0</v>
      </c>
      <c r="AI50" s="1">
        <f t="shared" si="15"/>
        <v>0</v>
      </c>
      <c r="AJ50" s="30" t="s">
        <v>13</v>
      </c>
      <c r="AK50" s="30" t="s">
        <v>13</v>
      </c>
      <c r="AL50" s="30" t="s">
        <v>13</v>
      </c>
      <c r="AM50" s="30" t="s">
        <v>13</v>
      </c>
      <c r="AN50" s="30" t="s">
        <v>13</v>
      </c>
      <c r="AO50" s="30" t="s">
        <v>13</v>
      </c>
      <c r="AP50" s="30" t="s">
        <v>13</v>
      </c>
      <c r="AQ50" s="30" t="s">
        <v>13</v>
      </c>
      <c r="AR50" s="30" t="s">
        <v>13</v>
      </c>
      <c r="AS50" s="30" t="s">
        <v>13</v>
      </c>
      <c r="AT50" s="30" t="s">
        <v>13</v>
      </c>
      <c r="AU50" s="30" t="s">
        <v>13</v>
      </c>
      <c r="AV50" s="30" t="s">
        <v>13</v>
      </c>
      <c r="AW50" s="30" t="s">
        <v>13</v>
      </c>
      <c r="AX50" s="30" t="s">
        <v>13</v>
      </c>
      <c r="AY50" s="30" t="s">
        <v>13</v>
      </c>
      <c r="AZ50" s="30" t="s">
        <v>13</v>
      </c>
      <c r="BA50" s="30" t="s">
        <v>13</v>
      </c>
      <c r="BB50" s="30" t="s">
        <v>13</v>
      </c>
      <c r="BC50" s="30" t="s">
        <v>13</v>
      </c>
      <c r="BD50" s="30" t="s">
        <v>13</v>
      </c>
      <c r="BE50" s="30" t="s">
        <v>13</v>
      </c>
      <c r="BF50" s="30" t="s">
        <v>13</v>
      </c>
      <c r="BG50" s="30" t="s">
        <v>13</v>
      </c>
      <c r="BH50" s="30" t="s">
        <v>13</v>
      </c>
      <c r="BI50" s="30" t="s">
        <v>13</v>
      </c>
      <c r="BJ50" s="30" t="s">
        <v>13</v>
      </c>
      <c r="BK50" s="30" t="s">
        <v>13</v>
      </c>
      <c r="BL50" s="30" t="s">
        <v>13</v>
      </c>
      <c r="BM50" s="30" t="s">
        <v>13</v>
      </c>
    </row>
    <row r="51" spans="1:65">
      <c r="A51" s="3">
        <v>38</v>
      </c>
      <c r="B51" s="2">
        <f>IF((C50-$H$2-$C$10)&lt;=0,($H$2+(C50-$H$2)),($H$2+$C$10))</f>
        <v>0</v>
      </c>
      <c r="C51" s="1">
        <f t="shared" si="16"/>
        <v>0</v>
      </c>
      <c r="D51" s="1">
        <f>IF(AND(((E50-$H$2+B51-E$10-C$10)&lt;=0),C51=0),E50,IF((E50-$E$10-$H$2)&lt;=0,E50,IF(C51=0,$H$2-B51+E$10+C$10,E$10)))</f>
        <v>0</v>
      </c>
      <c r="E51" s="1">
        <f t="shared" si="17"/>
        <v>0</v>
      </c>
      <c r="F51" s="1">
        <f>IF(AND(((G50-$H$2+D51-G$10-E$10-C$10)&lt;=0),E51=0),G50, IF((G50-$G$10-$H$2)&lt;=0,G50,IF(E51=0,$H$2-D51+G$10+E$10+C$10,G$10)))</f>
        <v>0</v>
      </c>
      <c r="G51" s="1">
        <f t="shared" si="18"/>
        <v>0</v>
      </c>
      <c r="H51" s="1">
        <f>IF(AND(((I50-$H$2+F51-I$10-G$10-E$10-C$10)&lt;=0),G51=0),I50, IF((I50-$I$10-$H$2)&lt;=0,I50,IF(G51=0,$H$2-F51+I$10+G$10+E$10+C$10,I$10)))</f>
        <v>0</v>
      </c>
      <c r="I51" s="1">
        <f t="shared" si="19"/>
        <v>0</v>
      </c>
      <c r="J51" s="1">
        <f>IF(AND(((K50-$H$2+H51-K$10-I$10-G$10-E$10-C$10)&lt;=0),I51=0),K50, IF((K50-$K$10-$H$2)&lt;=0,K50,IF(I51=0,$H$2-H51+K$10+I$10+G$10+E$10+C$10,K$10)))</f>
        <v>0</v>
      </c>
      <c r="K51" s="1">
        <f t="shared" si="20"/>
        <v>0</v>
      </c>
      <c r="L51" s="1">
        <f>IF(AND(((M50-$H$2+J51-M$10-K$10-I$10-G$10-E$10-C$10)&lt;=0),K51=0),M50, IF((M50-$M$10-$H$2)&lt;=0,M50,IF(K51=0,$H$2-J51+M$10+K$10+I$10+G$10+E$10+C$10,M$10)))</f>
        <v>0</v>
      </c>
      <c r="M51" s="1">
        <f t="shared" si="21"/>
        <v>0</v>
      </c>
      <c r="N51" s="1">
        <f>IF(AND(((O50-$H$2+L51-O$10-M$10-K$10-I$10-G$10-E$10-C$10)&lt;=0),M51=0),O50, IF((O50-O$10-$H$2)&lt;=0,O50,IF(M51=0,$H$2-L51+O$10+M$10+K$10+I$10+G$10+E$10+C$10,O$10)))</f>
        <v>0</v>
      </c>
      <c r="O51" s="1">
        <f t="shared" si="22"/>
        <v>0</v>
      </c>
      <c r="P51" s="1">
        <f>IF(AND(((Q50-$H$2+N51-Q$10-O$10-M$10-K$10-I$10-G$10-E$10-C$10)&lt;=0),O51=0),Q50, IF((Q50-Q$10-$H$2)&lt;=0,Q50,IF(O51=0,$H$2-N51+Q$10+O$10+M$10+K$10+I$10+G$10+E$10+C$10,Q$10)))</f>
        <v>0</v>
      </c>
      <c r="Q51" s="1">
        <f t="shared" si="23"/>
        <v>0</v>
      </c>
      <c r="R51" s="1">
        <f>IF(AND(((S50-$H$2+P51-S$10-Q$10-O$10-M$10-K$10-I$10-G$10-E$10-C$10)&lt;=0),Q51=0),S50, IF((S50-S$10-$H$2)&lt;=0,S50,IF(Q51=0,$H$2-P51+S$10+Q$10+O$10+M$10+K$10+I$10+G$10+E$10+C$10,S$10)))</f>
        <v>0</v>
      </c>
      <c r="S51" s="1">
        <f t="shared" si="24"/>
        <v>0</v>
      </c>
      <c r="T51" s="1">
        <f>IF(AND(((U50-$H$2+R51-U$10-S$10-Q$10-O$10-M$10-K$10-I$10-G$10-E$10-C$10)&lt;=0),S51=0),U50, IF((U50-U$10-$H$2)&lt;=0,U50,IF(S51=0,$H$2-R51+U$10+S$10+Q$10+O$10+M$10+K$10+I$10+G$10+E$10+C$10,U$10)))</f>
        <v>0</v>
      </c>
      <c r="U51" s="1">
        <f t="shared" si="25"/>
        <v>0</v>
      </c>
      <c r="V51" s="1">
        <f>IF(AND(((W50-$H$2+T51-W$10-U$10-S$10-Q$10-O$10-M$10-K$10-I$10-G$10-E$10-C$10)&lt;=0),U51=0),W50, IF((W50-W$10-$H$2)&lt;=0,W50,IF(U51=0,$H$2-T51+W$10+U$10+S$10+Q$10+O$10+M$10+K$10+I$10+G$10+E$10+C$10,W$10)))</f>
        <v>0</v>
      </c>
      <c r="W51" s="1">
        <f t="shared" si="26"/>
        <v>0</v>
      </c>
      <c r="X51" s="1">
        <f>IF(AND(((Y50-$H$2+V51-Y$10-W$10-U$10-S$10-Q$10-O$10-M$10-K$10-I$10-G$10-E$10-C$10)&lt;=0),W51=0),Y50, IF((Y50-Y$10-$H$2)&lt;=0,Y50,IF(W51=0,$H$2-V51+Y$10+W$10+U$10+S$10+Q$10+O$10+M$10+K$10+I$10+G$10+E$10+C$10,Y$10)))</f>
        <v>0</v>
      </c>
      <c r="Y51" s="1">
        <f t="shared" si="27"/>
        <v>0</v>
      </c>
      <c r="Z51" s="1">
        <f>IF(AND(((AA50-$H$2+X51-AA$10-Y$10-W$10-U$10-S$10-Q$10-O$10-M$10-K$10-I$10-G$10-E$10-C$10)&lt;=0),Y51=0),AA50, IF((AA50-AA$10-$H$2)&lt;=0,AA50,IF(Y51=0,$H$2-X51+AA$10+Y$10+W$10+U$10+S$10+Q$10+O$10+M$10+K$10+I$10+G$10+E$10+C$10,AA$10)))</f>
        <v>0</v>
      </c>
      <c r="AA51" s="1">
        <f t="shared" si="28"/>
        <v>0</v>
      </c>
      <c r="AB51" s="1">
        <f>IF(AND(((AC50-$H$2+Z51-AC$10-AA$10-Y$10-W$10-U$10-S$10-Q$10-O$10-M$10-K$10-I$10-G$10-E$10-C$10)&lt;=0),AA51=0),AC50, IF((AC50-AC$10-$H$2)&lt;=0,AC50,IF(AA51=0,$H$2-Z51+AC$10+AA$10+Y$10+W$10+U$10+S$10+Q$10+O$10+M$10+K$10+I$10+G$10+E$10+C$10,AC$10)))</f>
        <v>0</v>
      </c>
      <c r="AC51" s="1">
        <f t="shared" si="29"/>
        <v>0</v>
      </c>
      <c r="AD51" s="1">
        <f>IF(AND(((AE50-$H$2+AB51-AE$10-AC$10-AA$10-Y$10-W$10-U$10-S$10-Q$10-O$10-M$10-K$10-I$10-G$10-E$10-C$10)&lt;=0),AC51=0),AE50, IF((AE50-AE$10-$H$2)&lt;=0,AE50,IF(AC51=0,$H$2-AB51+AE$10+AC$10+AA$10+Y$10+W$10+U$10+S$10+Q$10+O$10+M$10+K$10+I$10+G$10+E$10+C$10,AE$10)))</f>
        <v>0</v>
      </c>
      <c r="AE51" s="1">
        <f t="shared" si="30"/>
        <v>0</v>
      </c>
      <c r="AF51" s="1">
        <f>IF(AND(((AG50-$H$2+AD51-AG$10-AE$10-AC$10-AA$10-Y$10-W$10-U$10-S$10-Q$10-O$10-M$10-K$10-I$10-G$10-E$10-C$10)&lt;=0),AE51=0),AG50, IF((AG50-AG$10-$H$2)&lt;=0,AG50,IF(AE51=0,$H$2-AD51+AG$10+AE$10+AC$10+AA$10+Y$10+W$10+U$10+S$10+Q$10+O$10+M$10+K$10+I$10+G$10+E$10+C$10,AG$10)))</f>
        <v>0</v>
      </c>
      <c r="AG51" s="1">
        <f t="shared" si="31"/>
        <v>0</v>
      </c>
      <c r="AH51" s="1">
        <f>IF(AND(((AI50-$H$2+AF51-AI$10-AG$10-AE$10-AC$10-AA$10-Y$10-W$10-U$10-S$10-Q$10-O$10-M$10-K$10-I$10-G$10-E$10)&lt;=0),AG51=0),AI50, IF((AI50-AI$10-$H$2)&lt;=0,AI50,IF(AG51=0,$H$2-AF51+AI$10+AG$10+AE$10+AC$10+AA$10+Y$10+W$10+U$10+S$10+Q$10+O$10+M$10+K$10+I$10+G$10+E$10,AI$10)))</f>
        <v>0</v>
      </c>
      <c r="AI51" s="1">
        <f t="shared" si="15"/>
        <v>0</v>
      </c>
      <c r="AJ51" s="30" t="s">
        <v>13</v>
      </c>
      <c r="AK51" s="30" t="s">
        <v>13</v>
      </c>
      <c r="AL51" s="30" t="s">
        <v>13</v>
      </c>
      <c r="AM51" s="30" t="s">
        <v>13</v>
      </c>
      <c r="AN51" s="30" t="s">
        <v>13</v>
      </c>
      <c r="AO51" s="30" t="s">
        <v>13</v>
      </c>
      <c r="AP51" s="30" t="s">
        <v>13</v>
      </c>
      <c r="AQ51" s="30" t="s">
        <v>13</v>
      </c>
      <c r="AR51" s="30" t="s">
        <v>13</v>
      </c>
      <c r="AS51" s="30" t="s">
        <v>13</v>
      </c>
      <c r="AT51" s="30" t="s">
        <v>13</v>
      </c>
      <c r="AU51" s="30" t="s">
        <v>13</v>
      </c>
      <c r="AV51" s="30" t="s">
        <v>13</v>
      </c>
      <c r="AW51" s="30" t="s">
        <v>13</v>
      </c>
      <c r="AX51" s="30" t="s">
        <v>13</v>
      </c>
      <c r="AY51" s="30" t="s">
        <v>13</v>
      </c>
      <c r="AZ51" s="30" t="s">
        <v>13</v>
      </c>
      <c r="BA51" s="30" t="s">
        <v>13</v>
      </c>
      <c r="BB51" s="30" t="s">
        <v>13</v>
      </c>
      <c r="BC51" s="30" t="s">
        <v>13</v>
      </c>
      <c r="BD51" s="30" t="s">
        <v>13</v>
      </c>
      <c r="BE51" s="30" t="s">
        <v>13</v>
      </c>
      <c r="BF51" s="30" t="s">
        <v>13</v>
      </c>
      <c r="BG51" s="30" t="s">
        <v>13</v>
      </c>
      <c r="BH51" s="30" t="s">
        <v>13</v>
      </c>
      <c r="BI51" s="30" t="s">
        <v>13</v>
      </c>
      <c r="BJ51" s="30" t="s">
        <v>13</v>
      </c>
      <c r="BK51" s="30" t="s">
        <v>13</v>
      </c>
      <c r="BL51" s="30" t="s">
        <v>13</v>
      </c>
      <c r="BM51" s="30" t="s">
        <v>13</v>
      </c>
    </row>
    <row r="52" spans="1:65">
      <c r="A52" s="3">
        <v>39</v>
      </c>
      <c r="B52" s="2">
        <f>IF((C51-$H$2-$C$10)&lt;=0,($H$2+(C51-$H$2)),($H$2+$C$10))</f>
        <v>0</v>
      </c>
      <c r="C52" s="1">
        <f t="shared" si="16"/>
        <v>0</v>
      </c>
      <c r="D52" s="1">
        <f>IF(AND(((E51-$H$2+B52-E$10-C$10)&lt;=0),C52=0),E51,IF((E51-$E$10-$H$2)&lt;=0,E51,IF(C52=0,$H$2-B52+E$10+C$10,E$10)))</f>
        <v>0</v>
      </c>
      <c r="E52" s="1">
        <f t="shared" si="17"/>
        <v>0</v>
      </c>
      <c r="F52" s="1">
        <f>IF(AND(((G51-$H$2+D52-G$10-E$10-C$10)&lt;=0),E52=0),G51, IF((G51-$G$10-$H$2)&lt;=0,G51,IF(E52=0,$H$2-D52+G$10+E$10+C$10,G$10)))</f>
        <v>0</v>
      </c>
      <c r="G52" s="1">
        <f t="shared" si="18"/>
        <v>0</v>
      </c>
      <c r="H52" s="1">
        <f>IF(AND(((I51-$H$2+F52-I$10-G$10-E$10-C$10)&lt;=0),G52=0),I51, IF((I51-$I$10-$H$2)&lt;=0,I51,IF(G52=0,$H$2-F52+I$10+G$10+E$10+C$10,I$10)))</f>
        <v>0</v>
      </c>
      <c r="I52" s="1">
        <f t="shared" si="19"/>
        <v>0</v>
      </c>
      <c r="J52" s="1">
        <f>IF(AND(((K51-$H$2+H52-K$10-I$10-G$10-E$10-C$10)&lt;=0),I52=0),K51, IF((K51-$K$10-$H$2)&lt;=0,K51,IF(I52=0,$H$2-H52+K$10+I$10+G$10+E$10+C$10,K$10)))</f>
        <v>0</v>
      </c>
      <c r="K52" s="1">
        <f t="shared" si="20"/>
        <v>0</v>
      </c>
      <c r="L52" s="1">
        <f>IF(AND(((M51-$H$2+J52-M$10-K$10-I$10-G$10-E$10-C$10)&lt;=0),K52=0),M51, IF((M51-$M$10-$H$2)&lt;=0,M51,IF(K52=0,$H$2-J52+M$10+K$10+I$10+G$10+E$10+C$10,M$10)))</f>
        <v>0</v>
      </c>
      <c r="M52" s="1">
        <f t="shared" si="21"/>
        <v>0</v>
      </c>
      <c r="N52" s="1">
        <f>IF(AND(((O51-$H$2+L52-O$10-M$10-K$10-I$10-G$10-E$10-C$10)&lt;=0),M52=0),O51, IF((O51-O$10-$H$2)&lt;=0,O51,IF(M52=0,$H$2-L52+O$10+M$10+K$10+I$10+G$10+E$10+C$10,O$10)))</f>
        <v>0</v>
      </c>
      <c r="O52" s="1">
        <f t="shared" si="22"/>
        <v>0</v>
      </c>
      <c r="P52" s="1">
        <f>IF(AND(((Q51-$H$2+N52-Q$10-O$10-M$10-K$10-I$10-G$10-E$10-C$10)&lt;=0),O52=0),Q51, IF((Q51-Q$10-$H$2)&lt;=0,Q51,IF(O52=0,$H$2-N52+Q$10+O$10+M$10+K$10+I$10+G$10+E$10+C$10,Q$10)))</f>
        <v>0</v>
      </c>
      <c r="Q52" s="1">
        <f t="shared" si="23"/>
        <v>0</v>
      </c>
      <c r="R52" s="1">
        <f>IF(AND(((S51-$H$2+P52-S$10-Q$10-O$10-M$10-K$10-I$10-G$10-E$10-C$10)&lt;=0),Q52=0),S51, IF((S51-S$10-$H$2)&lt;=0,S51,IF(Q52=0,$H$2-P52+S$10+Q$10+O$10+M$10+K$10+I$10+G$10+E$10+C$10,S$10)))</f>
        <v>0</v>
      </c>
      <c r="S52" s="1">
        <f t="shared" si="24"/>
        <v>0</v>
      </c>
      <c r="T52" s="1">
        <f>IF(AND(((U51-$H$2+R52-U$10-S$10-Q$10-O$10-M$10-K$10-I$10-G$10-E$10-C$10)&lt;=0),S52=0),U51, IF((U51-U$10-$H$2)&lt;=0,U51,IF(S52=0,$H$2-R52+U$10+S$10+Q$10+O$10+M$10+K$10+I$10+G$10+E$10+C$10,U$10)))</f>
        <v>0</v>
      </c>
      <c r="U52" s="1">
        <f t="shared" si="25"/>
        <v>0</v>
      </c>
      <c r="V52" s="1">
        <f>IF(AND(((W51-$H$2+T52-W$10-U$10-S$10-Q$10-O$10-M$10-K$10-I$10-G$10-E$10-C$10)&lt;=0),U52=0),W51, IF((W51-W$10-$H$2)&lt;=0,W51,IF(U52=0,$H$2-T52+W$10+U$10+S$10+Q$10+O$10+M$10+K$10+I$10+G$10+E$10+C$10,W$10)))</f>
        <v>0</v>
      </c>
      <c r="W52" s="1">
        <f t="shared" si="26"/>
        <v>0</v>
      </c>
      <c r="X52" s="1">
        <f>IF(AND(((Y51-$H$2+V52-Y$10-W$10-U$10-S$10-Q$10-O$10-M$10-K$10-I$10-G$10-E$10-C$10)&lt;=0),W52=0),Y51, IF((Y51-Y$10-$H$2)&lt;=0,Y51,IF(W52=0,$H$2-V52+Y$10+W$10+U$10+S$10+Q$10+O$10+M$10+K$10+I$10+G$10+E$10+C$10,Y$10)))</f>
        <v>0</v>
      </c>
      <c r="Y52" s="1">
        <f t="shared" si="27"/>
        <v>0</v>
      </c>
      <c r="Z52" s="1">
        <f>IF(AND(((AA51-$H$2+X52-AA$10-Y$10-W$10-U$10-S$10-Q$10-O$10-M$10-K$10-I$10-G$10-E$10-C$10)&lt;=0),Y52=0),AA51, IF((AA51-AA$10-$H$2)&lt;=0,AA51,IF(Y52=0,$H$2-X52+AA$10+Y$10+W$10+U$10+S$10+Q$10+O$10+M$10+K$10+I$10+G$10+E$10+C$10,AA$10)))</f>
        <v>0</v>
      </c>
      <c r="AA52" s="1">
        <f t="shared" si="28"/>
        <v>0</v>
      </c>
      <c r="AB52" s="1">
        <f>IF(AND(((AC51-$H$2+Z52-AC$10-AA$10-Y$10-W$10-U$10-S$10-Q$10-O$10-M$10-K$10-I$10-G$10-E$10-C$10)&lt;=0),AA52=0),AC51, IF((AC51-AC$10-$H$2)&lt;=0,AC51,IF(AA52=0,$H$2-Z52+AC$10+AA$10+Y$10+W$10+U$10+S$10+Q$10+O$10+M$10+K$10+I$10+G$10+E$10+C$10,AC$10)))</f>
        <v>0</v>
      </c>
      <c r="AC52" s="1">
        <f t="shared" si="29"/>
        <v>0</v>
      </c>
      <c r="AD52" s="1">
        <f>IF(AND(((AE51-$H$2+AB52-AE$10-AC$10-AA$10-Y$10-W$10-U$10-S$10-Q$10-O$10-M$10-K$10-I$10-G$10-E$10-C$10)&lt;=0),AC52=0),AE51, IF((AE51-AE$10-$H$2)&lt;=0,AE51,IF(AC52=0,$H$2-AB52+AE$10+AC$10+AA$10+Y$10+W$10+U$10+S$10+Q$10+O$10+M$10+K$10+I$10+G$10+E$10+C$10,AE$10)))</f>
        <v>0</v>
      </c>
      <c r="AE52" s="1">
        <f t="shared" si="30"/>
        <v>0</v>
      </c>
      <c r="AF52" s="1">
        <f>IF(AND(((AG51-$H$2+AD52-AG$10-AE$10-AC$10-AA$10-Y$10-W$10-U$10-S$10-Q$10-O$10-M$10-K$10-I$10-G$10-E$10-C$10)&lt;=0),AE52=0),AG51, IF((AG51-AG$10-$H$2)&lt;=0,AG51,IF(AE52=0,$H$2-AD52+AG$10+AE$10+AC$10+AA$10+Y$10+W$10+U$10+S$10+Q$10+O$10+M$10+K$10+I$10+G$10+E$10+C$10,AG$10)))</f>
        <v>0</v>
      </c>
      <c r="AG52" s="1">
        <f t="shared" si="31"/>
        <v>0</v>
      </c>
      <c r="AH52" s="1">
        <f>IF(AND(((AI51-$H$2+AF52-AI$10-AG$10-AE$10-AC$10-AA$10-Y$10-W$10-U$10-S$10-Q$10-O$10-M$10-K$10-I$10-G$10-E$10)&lt;=0),AG52=0),AI51, IF((AI51-AI$10-$H$2)&lt;=0,AI51,IF(AG52=0,$H$2-AF52+AI$10+AG$10+AE$10+AC$10+AA$10+Y$10+W$10+U$10+S$10+Q$10+O$10+M$10+K$10+I$10+G$10+E$10,AI$10)))</f>
        <v>0</v>
      </c>
      <c r="AI52" s="1">
        <f t="shared" si="15"/>
        <v>0</v>
      </c>
      <c r="AJ52" s="30" t="s">
        <v>13</v>
      </c>
      <c r="AK52" s="30" t="s">
        <v>13</v>
      </c>
      <c r="AL52" s="30" t="s">
        <v>13</v>
      </c>
      <c r="AM52" s="30" t="s">
        <v>13</v>
      </c>
      <c r="AN52" s="30" t="s">
        <v>13</v>
      </c>
      <c r="AO52" s="30" t="s">
        <v>13</v>
      </c>
      <c r="AP52" s="30" t="s">
        <v>13</v>
      </c>
      <c r="AQ52" s="30" t="s">
        <v>13</v>
      </c>
      <c r="AR52" s="30" t="s">
        <v>13</v>
      </c>
      <c r="AS52" s="30" t="s">
        <v>13</v>
      </c>
      <c r="AT52" s="30" t="s">
        <v>13</v>
      </c>
      <c r="AU52" s="30" t="s">
        <v>13</v>
      </c>
      <c r="AV52" s="30" t="s">
        <v>13</v>
      </c>
      <c r="AW52" s="30" t="s">
        <v>13</v>
      </c>
      <c r="AX52" s="30" t="s">
        <v>13</v>
      </c>
      <c r="AY52" s="30" t="s">
        <v>13</v>
      </c>
      <c r="AZ52" s="30" t="s">
        <v>13</v>
      </c>
      <c r="BA52" s="30" t="s">
        <v>13</v>
      </c>
      <c r="BB52" s="30" t="s">
        <v>13</v>
      </c>
      <c r="BC52" s="30" t="s">
        <v>13</v>
      </c>
      <c r="BD52" s="30" t="s">
        <v>13</v>
      </c>
      <c r="BE52" s="30" t="s">
        <v>13</v>
      </c>
      <c r="BF52" s="30" t="s">
        <v>13</v>
      </c>
      <c r="BG52" s="30" t="s">
        <v>13</v>
      </c>
      <c r="BH52" s="30" t="s">
        <v>13</v>
      </c>
      <c r="BI52" s="30" t="s">
        <v>13</v>
      </c>
      <c r="BJ52" s="30" t="s">
        <v>13</v>
      </c>
      <c r="BK52" s="30" t="s">
        <v>13</v>
      </c>
      <c r="BL52" s="30" t="s">
        <v>13</v>
      </c>
      <c r="BM52" s="30" t="s">
        <v>13</v>
      </c>
    </row>
    <row r="53" spans="1:65">
      <c r="A53" s="3">
        <v>40</v>
      </c>
      <c r="B53" s="2">
        <f>IF((C52-$H$2-$C$10)&lt;=0,($H$2+(C52-$H$2)),($H$2+$C$10))</f>
        <v>0</v>
      </c>
      <c r="C53" s="1">
        <f t="shared" si="16"/>
        <v>0</v>
      </c>
      <c r="D53" s="1">
        <f>IF(AND(((E52-$H$2+B53-E$10-C$10)&lt;=0),C53=0),E52,IF((E52-$E$10-$H$2)&lt;=0,E52,IF(C53=0,$H$2-B53+E$10+C$10,E$10)))</f>
        <v>0</v>
      </c>
      <c r="E53" s="1">
        <f t="shared" si="17"/>
        <v>0</v>
      </c>
      <c r="F53" s="1">
        <f>IF(AND(((G52-$H$2+D53-G$10-E$10-C$10)&lt;=0),E53=0),G52, IF((G52-$G$10-$H$2)&lt;=0,G52,IF(E53=0,$H$2-D53+G$10+E$10+C$10,G$10)))</f>
        <v>0</v>
      </c>
      <c r="G53" s="1">
        <f t="shared" si="18"/>
        <v>0</v>
      </c>
      <c r="H53" s="1">
        <f>IF(AND(((I52-$H$2+F53-I$10-G$10-E$10-C$10)&lt;=0),G53=0),I52, IF((I52-$I$10-$H$2)&lt;=0,I52,IF(G53=0,$H$2-F53+I$10+G$10+E$10+C$10,I$10)))</f>
        <v>0</v>
      </c>
      <c r="I53" s="1">
        <f t="shared" si="19"/>
        <v>0</v>
      </c>
      <c r="J53" s="1">
        <f>IF(AND(((K52-$H$2+H53-K$10-I$10-G$10-E$10-C$10)&lt;=0),I53=0),K52, IF((K52-$K$10-$H$2)&lt;=0,K52,IF(I53=0,$H$2-H53+K$10+I$10+G$10+E$10+C$10,K$10)))</f>
        <v>0</v>
      </c>
      <c r="K53" s="1">
        <f t="shared" si="20"/>
        <v>0</v>
      </c>
      <c r="L53" s="1">
        <f>IF(AND(((M52-$H$2+J53-M$10-K$10-I$10-G$10-E$10-C$10)&lt;=0),K53=0),M52, IF((M52-$M$10-$H$2)&lt;=0,M52,IF(K53=0,$H$2-J53+M$10+K$10+I$10+G$10+E$10+C$10,M$10)))</f>
        <v>0</v>
      </c>
      <c r="M53" s="1">
        <f t="shared" si="21"/>
        <v>0</v>
      </c>
      <c r="N53" s="1">
        <f>IF(AND(((O52-$H$2+L53-O$10-M$10-K$10-I$10-G$10-E$10-C$10)&lt;=0),M53=0),O52, IF((O52-O$10-$H$2)&lt;=0,O52,IF(M53=0,$H$2-L53+O$10+M$10+K$10+I$10+G$10+E$10+C$10,O$10)))</f>
        <v>0</v>
      </c>
      <c r="O53" s="1">
        <f t="shared" si="22"/>
        <v>0</v>
      </c>
      <c r="P53" s="1">
        <f>IF(AND(((Q52-$H$2+N53-Q$10-O$10-M$10-K$10-I$10-G$10-E$10-C$10)&lt;=0),O53=0),Q52, IF((Q52-Q$10-$H$2)&lt;=0,Q52,IF(O53=0,$H$2-N53+Q$10+O$10+M$10+K$10+I$10+G$10+E$10+C$10,Q$10)))</f>
        <v>0</v>
      </c>
      <c r="Q53" s="1">
        <f t="shared" si="23"/>
        <v>0</v>
      </c>
      <c r="R53" s="1">
        <f>IF(AND(((S52-$H$2+P53-S$10-Q$10-O$10-M$10-K$10-I$10-G$10-E$10-C$10)&lt;=0),Q53=0),S52, IF((S52-S$10-$H$2)&lt;=0,S52,IF(Q53=0,$H$2-P53+S$10+Q$10+O$10+M$10+K$10+I$10+G$10+E$10+C$10,S$10)))</f>
        <v>0</v>
      </c>
      <c r="S53" s="1">
        <f t="shared" si="24"/>
        <v>0</v>
      </c>
      <c r="T53" s="1">
        <f>IF(AND(((U52-$H$2+R53-U$10-S$10-Q$10-O$10-M$10-K$10-I$10-G$10-E$10-C$10)&lt;=0),S53=0),U52, IF((U52-U$10-$H$2)&lt;=0,U52,IF(S53=0,$H$2-R53+U$10+S$10+Q$10+O$10+M$10+K$10+I$10+G$10+E$10+C$10,U$10)))</f>
        <v>0</v>
      </c>
      <c r="U53" s="1">
        <f t="shared" si="25"/>
        <v>0</v>
      </c>
      <c r="V53" s="1">
        <f>IF(AND(((W52-$H$2+T53-W$10-U$10-S$10-Q$10-O$10-M$10-K$10-I$10-G$10-E$10-C$10)&lt;=0),U53=0),W52, IF((W52-W$10-$H$2)&lt;=0,W52,IF(U53=0,$H$2-T53+W$10+U$10+S$10+Q$10+O$10+M$10+K$10+I$10+G$10+E$10+C$10,W$10)))</f>
        <v>0</v>
      </c>
      <c r="W53" s="1">
        <f t="shared" si="26"/>
        <v>0</v>
      </c>
      <c r="X53" s="1">
        <f>IF(AND(((Y52-$H$2+V53-Y$10-W$10-U$10-S$10-Q$10-O$10-M$10-K$10-I$10-G$10-E$10-C$10)&lt;=0),W53=0),Y52, IF((Y52-Y$10-$H$2)&lt;=0,Y52,IF(W53=0,$H$2-V53+Y$10+W$10+U$10+S$10+Q$10+O$10+M$10+K$10+I$10+G$10+E$10+C$10,Y$10)))</f>
        <v>0</v>
      </c>
      <c r="Y53" s="1">
        <f t="shared" si="27"/>
        <v>0</v>
      </c>
      <c r="Z53" s="1">
        <f>IF(AND(((AA52-$H$2+X53-AA$10-Y$10-W$10-U$10-S$10-Q$10-O$10-M$10-K$10-I$10-G$10-E$10-C$10)&lt;=0),Y53=0),AA52, IF((AA52-AA$10-$H$2)&lt;=0,AA52,IF(Y53=0,$H$2-X53+AA$10+Y$10+W$10+U$10+S$10+Q$10+O$10+M$10+K$10+I$10+G$10+E$10+C$10,AA$10)))</f>
        <v>0</v>
      </c>
      <c r="AA53" s="1">
        <f t="shared" si="28"/>
        <v>0</v>
      </c>
      <c r="AB53" s="1">
        <f>IF(AND(((AC52-$H$2+Z53-AC$10-AA$10-Y$10-W$10-U$10-S$10-Q$10-O$10-M$10-K$10-I$10-G$10-E$10-C$10)&lt;=0),AA53=0),AC52, IF((AC52-AC$10-$H$2)&lt;=0,AC52,IF(AA53=0,$H$2-Z53+AC$10+AA$10+Y$10+W$10+U$10+S$10+Q$10+O$10+M$10+K$10+I$10+G$10+E$10+C$10,AC$10)))</f>
        <v>0</v>
      </c>
      <c r="AC53" s="1">
        <f t="shared" si="29"/>
        <v>0</v>
      </c>
      <c r="AD53" s="1">
        <f>IF(AND(((AE52-$H$2+AB53-AE$10-AC$10-AA$10-Y$10-W$10-U$10-S$10-Q$10-O$10-M$10-K$10-I$10-G$10-E$10-C$10)&lt;=0),AC53=0),AE52, IF((AE52-AE$10-$H$2)&lt;=0,AE52,IF(AC53=0,$H$2-AB53+AE$10+AC$10+AA$10+Y$10+W$10+U$10+S$10+Q$10+O$10+M$10+K$10+I$10+G$10+E$10+C$10,AE$10)))</f>
        <v>0</v>
      </c>
      <c r="AE53" s="1">
        <f t="shared" si="30"/>
        <v>0</v>
      </c>
      <c r="AF53" s="1">
        <f>IF(AND(((AG52-$H$2+AD53-AG$10-AE$10-AC$10-AA$10-Y$10-W$10-U$10-S$10-Q$10-O$10-M$10-K$10-I$10-G$10-E$10-C$10)&lt;=0),AE53=0),AG52, IF((AG52-AG$10-$H$2)&lt;=0,AG52,IF(AE53=0,$H$2-AD53+AG$10+AE$10+AC$10+AA$10+Y$10+W$10+U$10+S$10+Q$10+O$10+M$10+K$10+I$10+G$10+E$10+C$10,AG$10)))</f>
        <v>0</v>
      </c>
      <c r="AG53" s="1">
        <f t="shared" si="31"/>
        <v>0</v>
      </c>
      <c r="AH53" s="1">
        <f>IF(AND(((AI52-$H$2+AF53-AI$10-AG$10-AE$10-AC$10-AA$10-Y$10-W$10-U$10-S$10-Q$10-O$10-M$10-K$10-I$10-G$10-E$10)&lt;=0),AG53=0),AI52, IF((AI52-AI$10-$H$2)&lt;=0,AI52,IF(AG53=0,$H$2-AF53+AI$10+AG$10+AE$10+AC$10+AA$10+Y$10+W$10+U$10+S$10+Q$10+O$10+M$10+K$10+I$10+G$10+E$10,AI$10)))</f>
        <v>0</v>
      </c>
      <c r="AI53" s="1">
        <f t="shared" si="15"/>
        <v>0</v>
      </c>
      <c r="AJ53" s="30" t="s">
        <v>13</v>
      </c>
      <c r="AK53" s="30" t="s">
        <v>13</v>
      </c>
      <c r="AL53" s="30" t="s">
        <v>13</v>
      </c>
      <c r="AM53" s="30" t="s">
        <v>13</v>
      </c>
      <c r="AN53" s="30" t="s">
        <v>13</v>
      </c>
      <c r="AO53" s="30" t="s">
        <v>13</v>
      </c>
      <c r="AP53" s="30" t="s">
        <v>13</v>
      </c>
      <c r="AQ53" s="30" t="s">
        <v>13</v>
      </c>
      <c r="AR53" s="30" t="s">
        <v>13</v>
      </c>
      <c r="AS53" s="30" t="s">
        <v>13</v>
      </c>
      <c r="AT53" s="30" t="s">
        <v>13</v>
      </c>
      <c r="AU53" s="30" t="s">
        <v>13</v>
      </c>
      <c r="AV53" s="30" t="s">
        <v>13</v>
      </c>
      <c r="AW53" s="30" t="s">
        <v>13</v>
      </c>
      <c r="AX53" s="30" t="s">
        <v>13</v>
      </c>
      <c r="AY53" s="30" t="s">
        <v>13</v>
      </c>
      <c r="AZ53" s="30" t="s">
        <v>13</v>
      </c>
      <c r="BA53" s="30" t="s">
        <v>13</v>
      </c>
      <c r="BB53" s="30" t="s">
        <v>13</v>
      </c>
      <c r="BC53" s="30" t="s">
        <v>13</v>
      </c>
      <c r="BD53" s="30" t="s">
        <v>13</v>
      </c>
      <c r="BE53" s="30" t="s">
        <v>13</v>
      </c>
      <c r="BF53" s="30" t="s">
        <v>13</v>
      </c>
      <c r="BG53" s="30" t="s">
        <v>13</v>
      </c>
      <c r="BH53" s="30" t="s">
        <v>13</v>
      </c>
      <c r="BI53" s="30" t="s">
        <v>13</v>
      </c>
      <c r="BJ53" s="30" t="s">
        <v>13</v>
      </c>
      <c r="BK53" s="30" t="s">
        <v>13</v>
      </c>
      <c r="BL53" s="30" t="s">
        <v>13</v>
      </c>
      <c r="BM53" s="30" t="s">
        <v>13</v>
      </c>
    </row>
    <row r="54" spans="1:65">
      <c r="A54" s="3">
        <v>41</v>
      </c>
      <c r="B54" s="2">
        <f>IF((C53-$H$2-$C$10)&lt;=0,($H$2+(C53-$H$2)),($H$2+$C$10))</f>
        <v>0</v>
      </c>
      <c r="C54" s="1">
        <f t="shared" si="16"/>
        <v>0</v>
      </c>
      <c r="D54" s="1">
        <f>IF(AND(((E53-$H$2+B54-E$10-C$10)&lt;=0),C54=0),E53,IF((E53-$E$10-$H$2)&lt;=0,E53,IF(C54=0,$H$2-B54+E$10+C$10,E$10)))</f>
        <v>0</v>
      </c>
      <c r="E54" s="1">
        <f t="shared" si="17"/>
        <v>0</v>
      </c>
      <c r="F54" s="1">
        <f>IF(AND(((G53-$H$2+D54-G$10-E$10-C$10)&lt;=0),E54=0),G53, IF((G53-$G$10-$H$2)&lt;=0,G53,IF(E54=0,$H$2-D54+G$10+E$10+C$10,G$10)))</f>
        <v>0</v>
      </c>
      <c r="G54" s="1">
        <f t="shared" si="18"/>
        <v>0</v>
      </c>
      <c r="H54" s="1">
        <f>IF(AND(((I53-$H$2+F54-I$10-G$10-E$10-C$10)&lt;=0),G54=0),I53, IF((I53-$I$10-$H$2)&lt;=0,I53,IF(G54=0,$H$2-F54+I$10+G$10+E$10+C$10,I$10)))</f>
        <v>0</v>
      </c>
      <c r="I54" s="1">
        <f t="shared" si="19"/>
        <v>0</v>
      </c>
      <c r="J54" s="1">
        <f>IF(AND(((K53-$H$2+H54-K$10-I$10-G$10-E$10-C$10)&lt;=0),I54=0),K53, IF((K53-$K$10-$H$2)&lt;=0,K53,IF(I54=0,$H$2-H54+K$10+I$10+G$10+E$10+C$10,K$10)))</f>
        <v>0</v>
      </c>
      <c r="K54" s="1">
        <f t="shared" si="20"/>
        <v>0</v>
      </c>
      <c r="L54" s="1">
        <f>IF(AND(((M53-$H$2+J54-M$10-K$10-I$10-G$10-E$10-C$10)&lt;=0),K54=0),M53, IF((M53-$M$10-$H$2)&lt;=0,M53,IF(K54=0,$H$2-J54+M$10+K$10+I$10+G$10+E$10+C$10,M$10)))</f>
        <v>0</v>
      </c>
      <c r="M54" s="1">
        <f t="shared" si="21"/>
        <v>0</v>
      </c>
      <c r="N54" s="1">
        <f>IF(AND(((O53-$H$2+L54-O$10-M$10-K$10-I$10-G$10-E$10-C$10)&lt;=0),M54=0),O53, IF((O53-O$10-$H$2)&lt;=0,O53,IF(M54=0,$H$2-L54+O$10+M$10+K$10+I$10+G$10+E$10+C$10,O$10)))</f>
        <v>0</v>
      </c>
      <c r="O54" s="1">
        <f t="shared" si="22"/>
        <v>0</v>
      </c>
      <c r="P54" s="1">
        <f>IF(AND(((Q53-$H$2+N54-Q$10-O$10-M$10-K$10-I$10-G$10-E$10-C$10)&lt;=0),O54=0),Q53, IF((Q53-Q$10-$H$2)&lt;=0,Q53,IF(O54=0,$H$2-N54+Q$10+O$10+M$10+K$10+I$10+G$10+E$10+C$10,Q$10)))</f>
        <v>0</v>
      </c>
      <c r="Q54" s="1">
        <f t="shared" si="23"/>
        <v>0</v>
      </c>
      <c r="R54" s="1">
        <f>IF(AND(((S53-$H$2+P54-S$10-Q$10-O$10-M$10-K$10-I$10-G$10-E$10-C$10)&lt;=0),Q54=0),S53, IF((S53-S$10-$H$2)&lt;=0,S53,IF(Q54=0,$H$2-P54+S$10+Q$10+O$10+M$10+K$10+I$10+G$10+E$10+C$10,S$10)))</f>
        <v>0</v>
      </c>
      <c r="S54" s="1">
        <f t="shared" si="24"/>
        <v>0</v>
      </c>
      <c r="T54" s="1">
        <f>IF(AND(((U53-$H$2+R54-U$10-S$10-Q$10-O$10-M$10-K$10-I$10-G$10-E$10-C$10)&lt;=0),S54=0),U53, IF((U53-U$10-$H$2)&lt;=0,U53,IF(S54=0,$H$2-R54+U$10+S$10+Q$10+O$10+M$10+K$10+I$10+G$10+E$10+C$10,U$10)))</f>
        <v>0</v>
      </c>
      <c r="U54" s="1">
        <f t="shared" si="25"/>
        <v>0</v>
      </c>
      <c r="V54" s="1">
        <f>IF(AND(((W53-$H$2+T54-W$10-U$10-S$10-Q$10-O$10-M$10-K$10-I$10-G$10-E$10-C$10)&lt;=0),U54=0),W53, IF((W53-W$10-$H$2)&lt;=0,W53,IF(U54=0,$H$2-T54+W$10+U$10+S$10+Q$10+O$10+M$10+K$10+I$10+G$10+E$10+C$10,W$10)))</f>
        <v>0</v>
      </c>
      <c r="W54" s="1">
        <f t="shared" si="26"/>
        <v>0</v>
      </c>
      <c r="X54" s="1">
        <f>IF(AND(((Y53-$H$2+V54-Y$10-W$10-U$10-S$10-Q$10-O$10-M$10-K$10-I$10-G$10-E$10-C$10)&lt;=0),W54=0),Y53, IF((Y53-Y$10-$H$2)&lt;=0,Y53,IF(W54=0,$H$2-V54+Y$10+W$10+U$10+S$10+Q$10+O$10+M$10+K$10+I$10+G$10+E$10+C$10,Y$10)))</f>
        <v>0</v>
      </c>
      <c r="Y54" s="1">
        <f t="shared" si="27"/>
        <v>0</v>
      </c>
      <c r="Z54" s="1">
        <f>IF(AND(((AA53-$H$2+X54-AA$10-Y$10-W$10-U$10-S$10-Q$10-O$10-M$10-K$10-I$10-G$10-E$10-C$10)&lt;=0),Y54=0),AA53, IF((AA53-AA$10-$H$2)&lt;=0,AA53,IF(Y54=0,$H$2-X54+AA$10+Y$10+W$10+U$10+S$10+Q$10+O$10+M$10+K$10+I$10+G$10+E$10+C$10,AA$10)))</f>
        <v>0</v>
      </c>
      <c r="AA54" s="1">
        <f t="shared" si="28"/>
        <v>0</v>
      </c>
      <c r="AB54" s="1">
        <f>IF(AND(((AC53-$H$2+Z54-AC$10-AA$10-Y$10-W$10-U$10-S$10-Q$10-O$10-M$10-K$10-I$10-G$10-E$10-C$10)&lt;=0),AA54=0),AC53, IF((AC53-AC$10-$H$2)&lt;=0,AC53,IF(AA54=0,$H$2-Z54+AC$10+AA$10+Y$10+W$10+U$10+S$10+Q$10+O$10+M$10+K$10+I$10+G$10+E$10+C$10,AC$10)))</f>
        <v>0</v>
      </c>
      <c r="AC54" s="1">
        <f t="shared" si="29"/>
        <v>0</v>
      </c>
      <c r="AD54" s="1">
        <f>IF(AND(((AE53-$H$2+AB54-AE$10-AC$10-AA$10-Y$10-W$10-U$10-S$10-Q$10-O$10-M$10-K$10-I$10-G$10-E$10-C$10)&lt;=0),AC54=0),AE53, IF((AE53-AE$10-$H$2)&lt;=0,AE53,IF(AC54=0,$H$2-AB54+AE$10+AC$10+AA$10+Y$10+W$10+U$10+S$10+Q$10+O$10+M$10+K$10+I$10+G$10+E$10+C$10,AE$10)))</f>
        <v>0</v>
      </c>
      <c r="AE54" s="1">
        <f t="shared" si="30"/>
        <v>0</v>
      </c>
      <c r="AF54" s="1">
        <f>IF(AND(((AG53-$H$2+AD54-AG$10-AE$10-AC$10-AA$10-Y$10-W$10-U$10-S$10-Q$10-O$10-M$10-K$10-I$10-G$10-E$10-C$10)&lt;=0),AE54=0),AG53, IF((AG53-AG$10-$H$2)&lt;=0,AG53,IF(AE54=0,$H$2-AD54+AG$10+AE$10+AC$10+AA$10+Y$10+W$10+U$10+S$10+Q$10+O$10+M$10+K$10+I$10+G$10+E$10+C$10,AG$10)))</f>
        <v>0</v>
      </c>
      <c r="AG54" s="1">
        <f t="shared" si="31"/>
        <v>0</v>
      </c>
      <c r="AH54" s="1">
        <f>IF(AND(((AI53-$H$2+AF54-AI$10-AG$10-AE$10-AC$10-AA$10-Y$10-W$10-U$10-S$10-Q$10-O$10-M$10-K$10-I$10-G$10-E$10)&lt;=0),AG54=0),AI53, IF((AI53-AI$10-$H$2)&lt;=0,AI53,IF(AG54=0,$H$2-AF54+AI$10+AG$10+AE$10+AC$10+AA$10+Y$10+W$10+U$10+S$10+Q$10+O$10+M$10+K$10+I$10+G$10+E$10,AI$10)))</f>
        <v>0</v>
      </c>
      <c r="AI54" s="1">
        <f t="shared" si="15"/>
        <v>0</v>
      </c>
      <c r="AJ54" s="30" t="s">
        <v>13</v>
      </c>
      <c r="AK54" s="30" t="s">
        <v>13</v>
      </c>
      <c r="AL54" s="30" t="s">
        <v>13</v>
      </c>
      <c r="AM54" s="30" t="s">
        <v>13</v>
      </c>
      <c r="AN54" s="30" t="s">
        <v>13</v>
      </c>
      <c r="AO54" s="30" t="s">
        <v>13</v>
      </c>
      <c r="AP54" s="30" t="s">
        <v>13</v>
      </c>
      <c r="AQ54" s="30" t="s">
        <v>13</v>
      </c>
      <c r="AR54" s="30" t="s">
        <v>13</v>
      </c>
      <c r="AS54" s="30" t="s">
        <v>13</v>
      </c>
      <c r="AT54" s="30" t="s">
        <v>13</v>
      </c>
      <c r="AU54" s="30" t="s">
        <v>13</v>
      </c>
      <c r="AV54" s="30" t="s">
        <v>13</v>
      </c>
      <c r="AW54" s="30" t="s">
        <v>13</v>
      </c>
      <c r="AX54" s="30" t="s">
        <v>13</v>
      </c>
      <c r="AY54" s="30" t="s">
        <v>13</v>
      </c>
      <c r="AZ54" s="30" t="s">
        <v>13</v>
      </c>
      <c r="BA54" s="30" t="s">
        <v>13</v>
      </c>
      <c r="BB54" s="30" t="s">
        <v>13</v>
      </c>
      <c r="BC54" s="30" t="s">
        <v>13</v>
      </c>
      <c r="BD54" s="30" t="s">
        <v>13</v>
      </c>
      <c r="BE54" s="30" t="s">
        <v>13</v>
      </c>
      <c r="BF54" s="30" t="s">
        <v>13</v>
      </c>
      <c r="BG54" s="30" t="s">
        <v>13</v>
      </c>
      <c r="BH54" s="30" t="s">
        <v>13</v>
      </c>
      <c r="BI54" s="30" t="s">
        <v>13</v>
      </c>
      <c r="BJ54" s="30" t="s">
        <v>13</v>
      </c>
      <c r="BK54" s="30" t="s">
        <v>13</v>
      </c>
      <c r="BL54" s="30" t="s">
        <v>13</v>
      </c>
      <c r="BM54" s="30" t="s">
        <v>13</v>
      </c>
    </row>
    <row r="55" spans="1:65">
      <c r="A55" s="3">
        <v>42</v>
      </c>
      <c r="B55" s="2">
        <f>IF((C54-$H$2-$C$10)&lt;=0,($H$2+(C54-$H$2)),($H$2+$C$10))</f>
        <v>0</v>
      </c>
      <c r="C55" s="1">
        <f t="shared" si="16"/>
        <v>0</v>
      </c>
      <c r="D55" s="1">
        <f>IF(AND(((E54-$H$2+B55-E$10-C$10)&lt;=0),C55=0),E54,IF((E54-$E$10-$H$2)&lt;=0,E54,IF(C55=0,$H$2-B55+E$10+C$10,E$10)))</f>
        <v>0</v>
      </c>
      <c r="E55" s="1">
        <f t="shared" si="17"/>
        <v>0</v>
      </c>
      <c r="F55" s="1">
        <f>IF(AND(((G54-$H$2+D55-G$10-E$10-C$10)&lt;=0),E55=0),G54, IF((G54-$G$10-$H$2)&lt;=0,G54,IF(E55=0,$H$2-D55+G$10+E$10+C$10,G$10)))</f>
        <v>0</v>
      </c>
      <c r="G55" s="1">
        <f t="shared" si="18"/>
        <v>0</v>
      </c>
      <c r="H55" s="1">
        <f>IF(AND(((I54-$H$2+F55-I$10-G$10-E$10-C$10)&lt;=0),G55=0),I54, IF((I54-$I$10-$H$2)&lt;=0,I54,IF(G55=0,$H$2-F55+I$10+G$10+E$10+C$10,I$10)))</f>
        <v>0</v>
      </c>
      <c r="I55" s="1">
        <f t="shared" si="19"/>
        <v>0</v>
      </c>
      <c r="J55" s="1">
        <f>IF(AND(((K54-$H$2+H55-K$10-I$10-G$10-E$10-C$10)&lt;=0),I55=0),K54, IF((K54-$K$10-$H$2)&lt;=0,K54,IF(I55=0,$H$2-H55+K$10+I$10+G$10+E$10+C$10,K$10)))</f>
        <v>0</v>
      </c>
      <c r="K55" s="1">
        <f t="shared" si="20"/>
        <v>0</v>
      </c>
      <c r="L55" s="1">
        <f>IF(AND(((M54-$H$2+J55-M$10-K$10-I$10-G$10-E$10-C$10)&lt;=0),K55=0),M54, IF((M54-$M$10-$H$2)&lt;=0,M54,IF(K55=0,$H$2-J55+M$10+K$10+I$10+G$10+E$10+C$10,M$10)))</f>
        <v>0</v>
      </c>
      <c r="M55" s="1">
        <f t="shared" si="21"/>
        <v>0</v>
      </c>
      <c r="N55" s="1">
        <f>IF(AND(((O54-$H$2+L55-O$10-M$10-K$10-I$10-G$10-E$10-C$10)&lt;=0),M55=0),O54, IF((O54-O$10-$H$2)&lt;=0,O54,IF(M55=0,$H$2-L55+O$10+M$10+K$10+I$10+G$10+E$10+C$10,O$10)))</f>
        <v>0</v>
      </c>
      <c r="O55" s="1">
        <f t="shared" si="22"/>
        <v>0</v>
      </c>
      <c r="P55" s="1">
        <f>IF(AND(((Q54-$H$2+N55-Q$10-O$10-M$10-K$10-I$10-G$10-E$10-C$10)&lt;=0),O55=0),Q54, IF((Q54-Q$10-$H$2)&lt;=0,Q54,IF(O55=0,$H$2-N55+Q$10+O$10+M$10+K$10+I$10+G$10+E$10+C$10,Q$10)))</f>
        <v>0</v>
      </c>
      <c r="Q55" s="1">
        <f t="shared" si="23"/>
        <v>0</v>
      </c>
      <c r="R55" s="1">
        <f>IF(AND(((S54-$H$2+P55-S$10-Q$10-O$10-M$10-K$10-I$10-G$10-E$10-C$10)&lt;=0),Q55=0),S54, IF((S54-S$10-$H$2)&lt;=0,S54,IF(Q55=0,$H$2-P55+S$10+Q$10+O$10+M$10+K$10+I$10+G$10+E$10+C$10,S$10)))</f>
        <v>0</v>
      </c>
      <c r="S55" s="1">
        <f t="shared" si="24"/>
        <v>0</v>
      </c>
      <c r="T55" s="1">
        <f>IF(AND(((U54-$H$2+R55-U$10-S$10-Q$10-O$10-M$10-K$10-I$10-G$10-E$10-C$10)&lt;=0),S55=0),U54, IF((U54-U$10-$H$2)&lt;=0,U54,IF(S55=0,$H$2-R55+U$10+S$10+Q$10+O$10+M$10+K$10+I$10+G$10+E$10+C$10,U$10)))</f>
        <v>0</v>
      </c>
      <c r="U55" s="1">
        <f t="shared" si="25"/>
        <v>0</v>
      </c>
      <c r="V55" s="1">
        <f>IF(AND(((W54-$H$2+T55-W$10-U$10-S$10-Q$10-O$10-M$10-K$10-I$10-G$10-E$10-C$10)&lt;=0),U55=0),W54, IF((W54-W$10-$H$2)&lt;=0,W54,IF(U55=0,$H$2-T55+W$10+U$10+S$10+Q$10+O$10+M$10+K$10+I$10+G$10+E$10+C$10,W$10)))</f>
        <v>0</v>
      </c>
      <c r="W55" s="1">
        <f t="shared" si="26"/>
        <v>0</v>
      </c>
      <c r="X55" s="1">
        <f>IF(AND(((Y54-$H$2+V55-Y$10-W$10-U$10-S$10-Q$10-O$10-M$10-K$10-I$10-G$10-E$10-C$10)&lt;=0),W55=0),Y54, IF((Y54-Y$10-$H$2)&lt;=0,Y54,IF(W55=0,$H$2-V55+Y$10+W$10+U$10+S$10+Q$10+O$10+M$10+K$10+I$10+G$10+E$10+C$10,Y$10)))</f>
        <v>0</v>
      </c>
      <c r="Y55" s="1">
        <f t="shared" si="27"/>
        <v>0</v>
      </c>
      <c r="Z55" s="1">
        <f>IF(AND(((AA54-$H$2+X55-AA$10-Y$10-W$10-U$10-S$10-Q$10-O$10-M$10-K$10-I$10-G$10-E$10-C$10)&lt;=0),Y55=0),AA54, IF((AA54-AA$10-$H$2)&lt;=0,AA54,IF(Y55=0,$H$2-X55+AA$10+Y$10+W$10+U$10+S$10+Q$10+O$10+M$10+K$10+I$10+G$10+E$10+C$10,AA$10)))</f>
        <v>0</v>
      </c>
      <c r="AA55" s="1">
        <f t="shared" si="28"/>
        <v>0</v>
      </c>
      <c r="AB55" s="1">
        <f>IF(AND(((AC54-$H$2+Z55-AC$10-AA$10-Y$10-W$10-U$10-S$10-Q$10-O$10-M$10-K$10-I$10-G$10-E$10-C$10)&lt;=0),AA55=0),AC54, IF((AC54-AC$10-$H$2)&lt;=0,AC54,IF(AA55=0,$H$2-Z55+AC$10+AA$10+Y$10+W$10+U$10+S$10+Q$10+O$10+M$10+K$10+I$10+G$10+E$10+C$10,AC$10)))</f>
        <v>0</v>
      </c>
      <c r="AC55" s="1">
        <f t="shared" si="29"/>
        <v>0</v>
      </c>
      <c r="AD55" s="1">
        <f>IF(AND(((AE54-$H$2+AB55-AE$10-AC$10-AA$10-Y$10-W$10-U$10-S$10-Q$10-O$10-M$10-K$10-I$10-G$10-E$10-C$10)&lt;=0),AC55=0),AE54, IF((AE54-AE$10-$H$2)&lt;=0,AE54,IF(AC55=0,$H$2-AB55+AE$10+AC$10+AA$10+Y$10+W$10+U$10+S$10+Q$10+O$10+M$10+K$10+I$10+G$10+E$10+C$10,AE$10)))</f>
        <v>0</v>
      </c>
      <c r="AE55" s="1">
        <f t="shared" si="30"/>
        <v>0</v>
      </c>
      <c r="AF55" s="1">
        <f>IF(AND(((AG54-$H$2+AD55-AG$10-AE$10-AC$10-AA$10-Y$10-W$10-U$10-S$10-Q$10-O$10-M$10-K$10-I$10-G$10-E$10-C$10)&lt;=0),AE55=0),AG54, IF((AG54-AG$10-$H$2)&lt;=0,AG54,IF(AE55=0,$H$2-AD55+AG$10+AE$10+AC$10+AA$10+Y$10+W$10+U$10+S$10+Q$10+O$10+M$10+K$10+I$10+G$10+E$10+C$10,AG$10)))</f>
        <v>0</v>
      </c>
      <c r="AG55" s="1">
        <f t="shared" si="31"/>
        <v>0</v>
      </c>
      <c r="AH55" s="1">
        <f>IF(AND(((AI54-$H$2+AF55-AI$10-AG$10-AE$10-AC$10-AA$10-Y$10-W$10-U$10-S$10-Q$10-O$10-M$10-K$10-I$10-G$10-E$10)&lt;=0),AG55=0),AI54, IF((AI54-AI$10-$H$2)&lt;=0,AI54,IF(AG55=0,$H$2-AF55+AI$10+AG$10+AE$10+AC$10+AA$10+Y$10+W$10+U$10+S$10+Q$10+O$10+M$10+K$10+I$10+G$10+E$10,AI$10)))</f>
        <v>0</v>
      </c>
      <c r="AI55" s="1">
        <f t="shared" si="15"/>
        <v>0</v>
      </c>
      <c r="AJ55" s="30" t="s">
        <v>13</v>
      </c>
      <c r="AK55" s="30" t="s">
        <v>13</v>
      </c>
      <c r="AL55" s="30" t="s">
        <v>13</v>
      </c>
      <c r="AM55" s="30" t="s">
        <v>13</v>
      </c>
      <c r="AN55" s="30" t="s">
        <v>13</v>
      </c>
      <c r="AO55" s="30" t="s">
        <v>13</v>
      </c>
      <c r="AP55" s="30" t="s">
        <v>13</v>
      </c>
      <c r="AQ55" s="30" t="s">
        <v>13</v>
      </c>
      <c r="AR55" s="30" t="s">
        <v>13</v>
      </c>
      <c r="AS55" s="30" t="s">
        <v>13</v>
      </c>
      <c r="AT55" s="30" t="s">
        <v>13</v>
      </c>
      <c r="AU55" s="30" t="s">
        <v>13</v>
      </c>
      <c r="AV55" s="30" t="s">
        <v>13</v>
      </c>
      <c r="AW55" s="30" t="s">
        <v>13</v>
      </c>
      <c r="AX55" s="30" t="s">
        <v>13</v>
      </c>
      <c r="AY55" s="30" t="s">
        <v>13</v>
      </c>
      <c r="AZ55" s="30" t="s">
        <v>13</v>
      </c>
      <c r="BA55" s="30" t="s">
        <v>13</v>
      </c>
      <c r="BB55" s="30" t="s">
        <v>13</v>
      </c>
      <c r="BC55" s="30" t="s">
        <v>13</v>
      </c>
      <c r="BD55" s="30" t="s">
        <v>13</v>
      </c>
      <c r="BE55" s="30" t="s">
        <v>13</v>
      </c>
      <c r="BF55" s="30" t="s">
        <v>13</v>
      </c>
      <c r="BG55" s="30" t="s">
        <v>13</v>
      </c>
      <c r="BH55" s="30" t="s">
        <v>13</v>
      </c>
      <c r="BI55" s="30" t="s">
        <v>13</v>
      </c>
      <c r="BJ55" s="30" t="s">
        <v>13</v>
      </c>
      <c r="BK55" s="30" t="s">
        <v>13</v>
      </c>
      <c r="BL55" s="30" t="s">
        <v>13</v>
      </c>
      <c r="BM55" s="30" t="s">
        <v>13</v>
      </c>
    </row>
    <row r="56" spans="1:65">
      <c r="A56" s="3">
        <v>43</v>
      </c>
      <c r="B56" s="2">
        <f>IF((C55-$H$2-$C$10)&lt;=0,($H$2+(C55-$H$2)),($H$2+$C$10))</f>
        <v>0</v>
      </c>
      <c r="C56" s="1">
        <f t="shared" si="16"/>
        <v>0</v>
      </c>
      <c r="D56" s="1">
        <f>IF(AND(((E55-$H$2+B56-E$10-C$10)&lt;=0),C56=0),E55,IF((E55-$E$10-$H$2)&lt;=0,E55,IF(C56=0,$H$2-B56+E$10+C$10,E$10)))</f>
        <v>0</v>
      </c>
      <c r="E56" s="1">
        <f t="shared" si="17"/>
        <v>0</v>
      </c>
      <c r="F56" s="1">
        <f>IF(AND(((G55-$H$2+D56-G$10-E$10-C$10)&lt;=0),E56=0),G55, IF((G55-$G$10-$H$2)&lt;=0,G55,IF(E56=0,$H$2-D56+G$10+E$10+C$10,G$10)))</f>
        <v>0</v>
      </c>
      <c r="G56" s="1">
        <f t="shared" si="18"/>
        <v>0</v>
      </c>
      <c r="H56" s="1">
        <f>IF(AND(((I55-$H$2+F56-I$10-G$10-E$10-C$10)&lt;=0),G56=0),I55, IF((I55-$I$10-$H$2)&lt;=0,I55,IF(G56=0,$H$2-F56+I$10+G$10+E$10+C$10,I$10)))</f>
        <v>0</v>
      </c>
      <c r="I56" s="1">
        <f t="shared" si="19"/>
        <v>0</v>
      </c>
      <c r="J56" s="1">
        <f>IF(AND(((K55-$H$2+H56-K$10-I$10-G$10-E$10-C$10)&lt;=0),I56=0),K55, IF((K55-$K$10-$H$2)&lt;=0,K55,IF(I56=0,$H$2-H56+K$10+I$10+G$10+E$10+C$10,K$10)))</f>
        <v>0</v>
      </c>
      <c r="K56" s="1">
        <f t="shared" si="20"/>
        <v>0</v>
      </c>
      <c r="L56" s="1">
        <f>IF(AND(((M55-$H$2+J56-M$10-K$10-I$10-G$10-E$10-C$10)&lt;=0),K56=0),M55, IF((M55-$M$10-$H$2)&lt;=0,M55,IF(K56=0,$H$2-J56+M$10+K$10+I$10+G$10+E$10+C$10,M$10)))</f>
        <v>0</v>
      </c>
      <c r="M56" s="1">
        <f t="shared" si="21"/>
        <v>0</v>
      </c>
      <c r="N56" s="1">
        <f>IF(AND(((O55-$H$2+L56-O$10-M$10-K$10-I$10-G$10-E$10-C$10)&lt;=0),M56=0),O55, IF((O55-O$10-$H$2)&lt;=0,O55,IF(M56=0,$H$2-L56+O$10+M$10+K$10+I$10+G$10+E$10+C$10,O$10)))</f>
        <v>0</v>
      </c>
      <c r="O56" s="1">
        <f t="shared" si="22"/>
        <v>0</v>
      </c>
      <c r="P56" s="1">
        <f>IF(AND(((Q55-$H$2+N56-Q$10-O$10-M$10-K$10-I$10-G$10-E$10-C$10)&lt;=0),O56=0),Q55, IF((Q55-Q$10-$H$2)&lt;=0,Q55,IF(O56=0,$H$2-N56+Q$10+O$10+M$10+K$10+I$10+G$10+E$10+C$10,Q$10)))</f>
        <v>0</v>
      </c>
      <c r="Q56" s="1">
        <f t="shared" si="23"/>
        <v>0</v>
      </c>
      <c r="R56" s="1">
        <f>IF(AND(((S55-$H$2+P56-S$10-Q$10-O$10-M$10-K$10-I$10-G$10-E$10-C$10)&lt;=0),Q56=0),S55, IF((S55-S$10-$H$2)&lt;=0,S55,IF(Q56=0,$H$2-P56+S$10+Q$10+O$10+M$10+K$10+I$10+G$10+E$10+C$10,S$10)))</f>
        <v>0</v>
      </c>
      <c r="S56" s="1">
        <f t="shared" si="24"/>
        <v>0</v>
      </c>
      <c r="T56" s="1">
        <f>IF(AND(((U55-$H$2+R56-U$10-S$10-Q$10-O$10-M$10-K$10-I$10-G$10-E$10-C$10)&lt;=0),S56=0),U55, IF((U55-U$10-$H$2)&lt;=0,U55,IF(S56=0,$H$2-R56+U$10+S$10+Q$10+O$10+M$10+K$10+I$10+G$10+E$10+C$10,U$10)))</f>
        <v>0</v>
      </c>
      <c r="U56" s="1">
        <f t="shared" si="25"/>
        <v>0</v>
      </c>
      <c r="V56" s="1">
        <f>IF(AND(((W55-$H$2+T56-W$10-U$10-S$10-Q$10-O$10-M$10-K$10-I$10-G$10-E$10-C$10)&lt;=0),U56=0),W55, IF((W55-W$10-$H$2)&lt;=0,W55,IF(U56=0,$H$2-T56+W$10+U$10+S$10+Q$10+O$10+M$10+K$10+I$10+G$10+E$10+C$10,W$10)))</f>
        <v>0</v>
      </c>
      <c r="W56" s="1">
        <f t="shared" si="26"/>
        <v>0</v>
      </c>
      <c r="X56" s="1">
        <f>IF(AND(((Y55-$H$2+V56-Y$10-W$10-U$10-S$10-Q$10-O$10-M$10-K$10-I$10-G$10-E$10-C$10)&lt;=0),W56=0),Y55, IF((Y55-Y$10-$H$2)&lt;=0,Y55,IF(W56=0,$H$2-V56+Y$10+W$10+U$10+S$10+Q$10+O$10+M$10+K$10+I$10+G$10+E$10+C$10,Y$10)))</f>
        <v>0</v>
      </c>
      <c r="Y56" s="1">
        <f t="shared" si="27"/>
        <v>0</v>
      </c>
      <c r="Z56" s="1">
        <f>IF(AND(((AA55-$H$2+X56-AA$10-Y$10-W$10-U$10-S$10-Q$10-O$10-M$10-K$10-I$10-G$10-E$10-C$10)&lt;=0),Y56=0),AA55, IF((AA55-AA$10-$H$2)&lt;=0,AA55,IF(Y56=0,$H$2-X56+AA$10+Y$10+W$10+U$10+S$10+Q$10+O$10+M$10+K$10+I$10+G$10+E$10+C$10,AA$10)))</f>
        <v>0</v>
      </c>
      <c r="AA56" s="1">
        <f t="shared" si="28"/>
        <v>0</v>
      </c>
      <c r="AB56" s="1">
        <f>IF(AND(((AC55-$H$2+Z56-AC$10-AA$10-Y$10-W$10-U$10-S$10-Q$10-O$10-M$10-K$10-I$10-G$10-E$10-C$10)&lt;=0),AA56=0),AC55, IF((AC55-AC$10-$H$2)&lt;=0,AC55,IF(AA56=0,$H$2-Z56+AC$10+AA$10+Y$10+W$10+U$10+S$10+Q$10+O$10+M$10+K$10+I$10+G$10+E$10+C$10,AC$10)))</f>
        <v>0</v>
      </c>
      <c r="AC56" s="1">
        <f t="shared" si="29"/>
        <v>0</v>
      </c>
      <c r="AD56" s="1">
        <f>IF(AND(((AE55-$H$2+AB56-AE$10-AC$10-AA$10-Y$10-W$10-U$10-S$10-Q$10-O$10-M$10-K$10-I$10-G$10-E$10-C$10)&lt;=0),AC56=0),AE55, IF((AE55-AE$10-$H$2)&lt;=0,AE55,IF(AC56=0,$H$2-AB56+AE$10+AC$10+AA$10+Y$10+W$10+U$10+S$10+Q$10+O$10+M$10+K$10+I$10+G$10+E$10+C$10,AE$10)))</f>
        <v>0</v>
      </c>
      <c r="AE56" s="1">
        <f t="shared" si="30"/>
        <v>0</v>
      </c>
      <c r="AF56" s="1">
        <f>IF(AND(((AG55-$H$2+AD56-AG$10-AE$10-AC$10-AA$10-Y$10-W$10-U$10-S$10-Q$10-O$10-M$10-K$10-I$10-G$10-E$10-C$10)&lt;=0),AE56=0),AG55, IF((AG55-AG$10-$H$2)&lt;=0,AG55,IF(AE56=0,$H$2-AD56+AG$10+AE$10+AC$10+AA$10+Y$10+W$10+U$10+S$10+Q$10+O$10+M$10+K$10+I$10+G$10+E$10+C$10,AG$10)))</f>
        <v>0</v>
      </c>
      <c r="AG56" s="1">
        <f t="shared" si="31"/>
        <v>0</v>
      </c>
      <c r="AH56" s="1">
        <f>IF(AND(((AI55-$H$2+AF56-AI$10-AG$10-AE$10-AC$10-AA$10-Y$10-W$10-U$10-S$10-Q$10-O$10-M$10-K$10-I$10-G$10-E$10)&lt;=0),AG56=0),AI55, IF((AI55-AI$10-$H$2)&lt;=0,AI55,IF(AG56=0,$H$2-AF56+AI$10+AG$10+AE$10+AC$10+AA$10+Y$10+W$10+U$10+S$10+Q$10+O$10+M$10+K$10+I$10+G$10+E$10,AI$10)))</f>
        <v>0</v>
      </c>
      <c r="AI56" s="1">
        <f t="shared" si="15"/>
        <v>0</v>
      </c>
      <c r="AJ56" s="30" t="s">
        <v>13</v>
      </c>
      <c r="AK56" s="30" t="s">
        <v>13</v>
      </c>
      <c r="AL56" s="30" t="s">
        <v>13</v>
      </c>
      <c r="AM56" s="30" t="s">
        <v>13</v>
      </c>
      <c r="AN56" s="30" t="s">
        <v>13</v>
      </c>
      <c r="AO56" s="30" t="s">
        <v>13</v>
      </c>
      <c r="AP56" s="30" t="s">
        <v>13</v>
      </c>
      <c r="AQ56" s="30" t="s">
        <v>13</v>
      </c>
      <c r="AR56" s="30" t="s">
        <v>13</v>
      </c>
      <c r="AS56" s="30" t="s">
        <v>13</v>
      </c>
      <c r="AT56" s="30" t="s">
        <v>13</v>
      </c>
      <c r="AU56" s="30" t="s">
        <v>13</v>
      </c>
      <c r="AV56" s="30" t="s">
        <v>13</v>
      </c>
      <c r="AW56" s="30" t="s">
        <v>13</v>
      </c>
      <c r="AX56" s="30" t="s">
        <v>13</v>
      </c>
      <c r="AY56" s="30" t="s">
        <v>13</v>
      </c>
      <c r="AZ56" s="30" t="s">
        <v>13</v>
      </c>
      <c r="BA56" s="30" t="s">
        <v>13</v>
      </c>
      <c r="BB56" s="30" t="s">
        <v>13</v>
      </c>
      <c r="BC56" s="30" t="s">
        <v>13</v>
      </c>
      <c r="BD56" s="30" t="s">
        <v>13</v>
      </c>
      <c r="BE56" s="30" t="s">
        <v>13</v>
      </c>
      <c r="BF56" s="30" t="s">
        <v>13</v>
      </c>
      <c r="BG56" s="30" t="s">
        <v>13</v>
      </c>
      <c r="BH56" s="30" t="s">
        <v>13</v>
      </c>
      <c r="BI56" s="30" t="s">
        <v>13</v>
      </c>
      <c r="BJ56" s="30" t="s">
        <v>13</v>
      </c>
      <c r="BK56" s="30" t="s">
        <v>13</v>
      </c>
      <c r="BL56" s="30" t="s">
        <v>13</v>
      </c>
      <c r="BM56" s="30" t="s">
        <v>13</v>
      </c>
    </row>
    <row r="57" spans="1:65" s="64" customFormat="1">
      <c r="A57" s="61">
        <v>44</v>
      </c>
      <c r="B57" s="62">
        <f>IF((C56-$H$2-$C$10)&lt;=0,($H$2+(C56-$H$2)),($H$2+$C$10))</f>
        <v>0</v>
      </c>
      <c r="C57" s="35">
        <f t="shared" si="16"/>
        <v>0</v>
      </c>
      <c r="D57" s="35">
        <f>IF(AND(((E56-$H$2+B57-E$10-C$10)&lt;=0),C57=0),E56,IF((E56-$E$10-$H$2)&lt;=0,E56,IF(C57=0,$H$2-B57+E$10+C$10,E$10)))</f>
        <v>0</v>
      </c>
      <c r="E57" s="35">
        <f t="shared" si="17"/>
        <v>0</v>
      </c>
      <c r="F57" s="35">
        <f>IF(AND(((G56-$H$2+D57-G$10-E$10-C$10)&lt;=0),E57=0),G56, IF((G56-$G$10-$H$2)&lt;=0,G56,IF(E57=0,$H$2-D57+G$10+E$10+C$10,G$10)))</f>
        <v>0</v>
      </c>
      <c r="G57" s="35">
        <f t="shared" si="18"/>
        <v>0</v>
      </c>
      <c r="H57" s="35">
        <f>IF(AND(((I56-$H$2+F57-I$10-G$10-E$10-C$10)&lt;=0),G57=0),I56, IF((I56-$I$10-$H$2)&lt;=0,I56,IF(G57=0,$H$2-F57+I$10+G$10+E$10+C$10,I$10)))</f>
        <v>0</v>
      </c>
      <c r="I57" s="35">
        <f t="shared" si="19"/>
        <v>0</v>
      </c>
      <c r="J57" s="35">
        <f>IF(AND(((K56-$H$2+H57-K$10-I$10-G$10-E$10-C$10)&lt;=0),I57=0),K56, IF((K56-$K$10-$H$2)&lt;=0,K56,IF(I57=0,$H$2-H57+K$10+I$10+G$10+E$10+C$10,K$10)))</f>
        <v>0</v>
      </c>
      <c r="K57" s="35">
        <f t="shared" si="20"/>
        <v>0</v>
      </c>
      <c r="L57" s="35">
        <f>IF(AND(((M56-$H$2+J57-M$10-K$10-I$10-G$10-E$10-C$10)&lt;=0),K57=0),M56, IF((M56-$M$10-$H$2)&lt;=0,M56,IF(K57=0,$H$2-J57+M$10+K$10+I$10+G$10+E$10+C$10,M$10)))</f>
        <v>0</v>
      </c>
      <c r="M57" s="35">
        <f t="shared" si="21"/>
        <v>0</v>
      </c>
      <c r="N57" s="35">
        <f>IF(AND(((O56-$H$2+L57-O$10-M$10-K$10-I$10-G$10-E$10-C$10)&lt;=0),M57=0),O56, IF((O56-O$10-$H$2)&lt;=0,O56,IF(M57=0,$H$2-L57+O$10+M$10+K$10+I$10+G$10+E$10+C$10,O$10)))</f>
        <v>0</v>
      </c>
      <c r="O57" s="35">
        <f t="shared" si="22"/>
        <v>0</v>
      </c>
      <c r="P57" s="35">
        <f>IF(AND(((Q56-$H$2+N57-Q$10-O$10-M$10-K$10-I$10-G$10-E$10-C$10)&lt;=0),O57=0),Q56, IF((Q56-Q$10-$H$2)&lt;=0,Q56,IF(O57=0,$H$2-N57+Q$10+O$10+M$10+K$10+I$10+G$10+E$10+C$10,Q$10)))</f>
        <v>0</v>
      </c>
      <c r="Q57" s="35">
        <f t="shared" si="23"/>
        <v>0</v>
      </c>
      <c r="R57" s="35">
        <f>IF(AND(((S56-$H$2+P57-S$10-Q$10-O$10-M$10-K$10-I$10-G$10-E$10-C$10)&lt;=0),Q57=0),S56, IF((S56-S$10-$H$2)&lt;=0,S56,IF(Q57=0,$H$2-P57+S$10+Q$10+O$10+M$10+K$10+I$10+G$10+E$10+C$10,S$10)))</f>
        <v>0</v>
      </c>
      <c r="S57" s="35">
        <f t="shared" si="24"/>
        <v>0</v>
      </c>
      <c r="T57" s="35">
        <f>IF(AND(((U56-$H$2+R57-U$10-S$10-Q$10-O$10-M$10-K$10-I$10-G$10-E$10-C$10)&lt;=0),S57=0),U56, IF((U56-U$10-$H$2)&lt;=0,U56,IF(S57=0,$H$2-R57+U$10+S$10+Q$10+O$10+M$10+K$10+I$10+G$10+E$10+C$10,U$10)))</f>
        <v>0</v>
      </c>
      <c r="U57" s="35">
        <f t="shared" si="25"/>
        <v>0</v>
      </c>
      <c r="V57" s="35">
        <f>IF(AND(((W56-$H$2+T57-W$10-U$10-S$10-Q$10-O$10-M$10-K$10-I$10-G$10-E$10-C$10)&lt;=0),U57=0),W56, IF((W56-W$10-$H$2)&lt;=0,W56,IF(U57=0,$H$2-T57+W$10+U$10+S$10+Q$10+O$10+M$10+K$10+I$10+G$10+E$10+C$10,W$10)))</f>
        <v>0</v>
      </c>
      <c r="W57" s="35">
        <f t="shared" si="26"/>
        <v>0</v>
      </c>
      <c r="X57" s="35">
        <f>IF(AND(((Y56-$H$2+V57-Y$10-W$10-U$10-S$10-Q$10-O$10-M$10-K$10-I$10-G$10-E$10-C$10)&lt;=0),W57=0),Y56, IF((Y56-Y$10-$H$2)&lt;=0,Y56,IF(W57=0,$H$2-V57+Y$10+W$10+U$10+S$10+Q$10+O$10+M$10+K$10+I$10+G$10+E$10+C$10,Y$10)))</f>
        <v>0</v>
      </c>
      <c r="Y57" s="35">
        <f t="shared" si="27"/>
        <v>0</v>
      </c>
      <c r="Z57" s="35">
        <f>IF(AND(((AA56-$H$2+X57-AA$10-Y$10-W$10-U$10-S$10-Q$10-O$10-M$10-K$10-I$10-G$10-E$10-C$10)&lt;=0),Y57=0),AA56, IF((AA56-AA$10-$H$2)&lt;=0,AA56,IF(Y57=0,$H$2-X57+AA$10+Y$10+W$10+U$10+S$10+Q$10+O$10+M$10+K$10+I$10+G$10+E$10+C$10,AA$10)))</f>
        <v>0</v>
      </c>
      <c r="AA57" s="35">
        <f t="shared" si="28"/>
        <v>0</v>
      </c>
      <c r="AB57" s="35">
        <f>IF(AND(((AC56-$H$2+Z57-AC$10-AA$10-Y$10-W$10-U$10-S$10-Q$10-O$10-M$10-K$10-I$10-G$10-E$10-C$10)&lt;=0),AA57=0),AC56, IF((AC56-AC$10-$H$2)&lt;=0,AC56,IF(AA57=0,$H$2-Z57+AC$10+AA$10+Y$10+W$10+U$10+S$10+Q$10+O$10+M$10+K$10+I$10+G$10+E$10+C$10,AC$10)))</f>
        <v>0</v>
      </c>
      <c r="AC57" s="35">
        <f t="shared" si="29"/>
        <v>0</v>
      </c>
      <c r="AD57" s="35">
        <f>IF(AND(((AE56-$H$2+AB57-AE$10-AC$10-AA$10-Y$10-W$10-U$10-S$10-Q$10-O$10-M$10-K$10-I$10-G$10-E$10-C$10)&lt;=0),AC57=0),AE56, IF((AE56-AE$10-$H$2)&lt;=0,AE56,IF(AC57=0,$H$2-AB57+AE$10+AC$10+AA$10+Y$10+W$10+U$10+S$10+Q$10+O$10+M$10+K$10+I$10+G$10+E$10+C$10,AE$10)))</f>
        <v>0</v>
      </c>
      <c r="AE57" s="35">
        <f t="shared" si="30"/>
        <v>0</v>
      </c>
      <c r="AF57" s="35">
        <f>IF(AND(((AG56-$H$2+AD57-AG$10-AE$10-AC$10-AA$10-Y$10-W$10-U$10-S$10-Q$10-O$10-M$10-K$10-I$10-G$10-E$10-C$10)&lt;=0),AE57=0),AG56, IF((AG56-AG$10-$H$2)&lt;=0,AG56,IF(AE57=0,$H$2-AD57+AG$10+AE$10+AC$10+AA$10+Y$10+W$10+U$10+S$10+Q$10+O$10+M$10+K$10+I$10+G$10+E$10+C$10,AG$10)))</f>
        <v>0</v>
      </c>
      <c r="AG57" s="35">
        <f t="shared" si="31"/>
        <v>0</v>
      </c>
      <c r="AH57" s="35">
        <f>IF(AND(((AI56-$H$2+AF57-AI$10-AG$10-AE$10-AC$10-AA$10-Y$10-W$10-U$10-S$10-Q$10-O$10-M$10-K$10-I$10-G$10-E$10)&lt;=0),AG57=0),AI56, IF((AI56-AI$10-$H$2)&lt;=0,AI56,IF(AG57=0,$H$2-AF57+AI$10+AG$10+AE$10+AC$10+AA$10+Y$10+W$10+U$10+S$10+Q$10+O$10+M$10+K$10+I$10+G$10+E$10,AI$10)))</f>
        <v>0</v>
      </c>
      <c r="AI57" s="35">
        <f t="shared" si="15"/>
        <v>0</v>
      </c>
      <c r="AJ57" s="63" t="s">
        <v>13</v>
      </c>
      <c r="AK57" s="63" t="s">
        <v>13</v>
      </c>
      <c r="AL57" s="63" t="s">
        <v>13</v>
      </c>
      <c r="AM57" s="63" t="s">
        <v>13</v>
      </c>
      <c r="AN57" s="63" t="s">
        <v>13</v>
      </c>
      <c r="AO57" s="63" t="s">
        <v>13</v>
      </c>
      <c r="AP57" s="63" t="s">
        <v>13</v>
      </c>
      <c r="AQ57" s="63" t="s">
        <v>13</v>
      </c>
      <c r="AR57" s="63" t="s">
        <v>13</v>
      </c>
      <c r="AS57" s="63" t="s">
        <v>13</v>
      </c>
      <c r="AT57" s="63" t="s">
        <v>13</v>
      </c>
      <c r="AU57" s="63" t="s">
        <v>13</v>
      </c>
      <c r="AV57" s="63" t="s">
        <v>13</v>
      </c>
      <c r="AW57" s="63" t="s">
        <v>13</v>
      </c>
      <c r="AX57" s="63" t="s">
        <v>13</v>
      </c>
      <c r="AY57" s="63" t="s">
        <v>13</v>
      </c>
      <c r="AZ57" s="63" t="s">
        <v>13</v>
      </c>
      <c r="BA57" s="63" t="s">
        <v>13</v>
      </c>
      <c r="BB57" s="63" t="s">
        <v>13</v>
      </c>
      <c r="BC57" s="63" t="s">
        <v>13</v>
      </c>
      <c r="BD57" s="63" t="s">
        <v>13</v>
      </c>
      <c r="BE57" s="63" t="s">
        <v>13</v>
      </c>
      <c r="BF57" s="63" t="s">
        <v>13</v>
      </c>
      <c r="BG57" s="63" t="s">
        <v>13</v>
      </c>
      <c r="BH57" s="63" t="s">
        <v>13</v>
      </c>
      <c r="BI57" s="63" t="s">
        <v>13</v>
      </c>
      <c r="BJ57" s="63" t="s">
        <v>13</v>
      </c>
      <c r="BK57" s="63" t="s">
        <v>13</v>
      </c>
      <c r="BL57" s="63" t="s">
        <v>13</v>
      </c>
      <c r="BM57" s="63" t="s">
        <v>13</v>
      </c>
    </row>
    <row r="58" spans="1:65">
      <c r="A58" s="3">
        <v>45</v>
      </c>
      <c r="B58" s="2">
        <f>IF((C57-$H$2-$C$10)&lt;=0,($H$2+(C57-$H$2)),($H$2+$C$10))</f>
        <v>0</v>
      </c>
      <c r="C58" s="1">
        <f t="shared" si="16"/>
        <v>0</v>
      </c>
      <c r="D58" s="1">
        <f>IF(AND(((E57-$H$2+B58-E$10-C$10)&lt;=0),C58=0),E57,IF((E57-$E$10-$H$2)&lt;=0,E57,IF(C58=0,$H$2-B58+E$10+C$10,E$10)))</f>
        <v>0</v>
      </c>
      <c r="E58" s="1">
        <f t="shared" si="17"/>
        <v>0</v>
      </c>
      <c r="F58" s="1">
        <f>IF(AND(((G57-$H$2+D58-G$10-E$10-C$10)&lt;=0),E58=0),G57, IF((G57-$G$10-$H$2)&lt;=0,G57,IF(E58=0,$H$2-D58+G$10+E$10+C$10,G$10)))</f>
        <v>0</v>
      </c>
      <c r="G58" s="1">
        <f t="shared" si="18"/>
        <v>0</v>
      </c>
      <c r="H58" s="1">
        <f>IF(AND(((I57-$H$2+F58-I$10-G$10-E$10-C$10)&lt;=0),G58=0),I57, IF((I57-$I$10-$H$2)&lt;=0,I57,IF(G58=0,$H$2-F58+I$10+G$10+E$10+C$10,I$10)))</f>
        <v>0</v>
      </c>
      <c r="I58" s="1">
        <f t="shared" si="19"/>
        <v>0</v>
      </c>
      <c r="J58" s="1">
        <f>IF(AND(((K57-$H$2+H58-K$10-I$10-G$10-E$10-C$10)&lt;=0),I58=0),K57, IF((K57-$K$10-$H$2)&lt;=0,K57,IF(I58=0,$H$2-H58+K$10+I$10+G$10+E$10+C$10,K$10)))</f>
        <v>0</v>
      </c>
      <c r="K58" s="1">
        <f t="shared" si="20"/>
        <v>0</v>
      </c>
      <c r="L58" s="1">
        <f>IF(AND(((M57-$H$2+J58-M$10-K$10-I$10-G$10-E$10-C$10)&lt;=0),K58=0),M57, IF((M57-$M$10-$H$2)&lt;=0,M57,IF(K58=0,$H$2-J58+M$10+K$10+I$10+G$10+E$10+C$10,M$10)))</f>
        <v>0</v>
      </c>
      <c r="M58" s="1">
        <f t="shared" si="21"/>
        <v>0</v>
      </c>
      <c r="N58" s="1">
        <f>IF(AND(((O57-$H$2+L58-O$10-M$10-K$10-I$10-G$10-E$10-C$10)&lt;=0),M58=0),O57, IF((O57-O$10-$H$2)&lt;=0,O57,IF(M58=0,$H$2-L58+O$10+M$10+K$10+I$10+G$10+E$10+C$10,O$10)))</f>
        <v>0</v>
      </c>
      <c r="O58" s="1">
        <f t="shared" si="22"/>
        <v>0</v>
      </c>
      <c r="P58" s="1">
        <f>IF(AND(((Q57-$H$2+N58-Q$10-O$10-M$10-K$10-I$10-G$10-E$10-C$10)&lt;=0),O58=0),Q57, IF((Q57-Q$10-$H$2)&lt;=0,Q57,IF(O58=0,$H$2-N58+Q$10+O$10+M$10+K$10+I$10+G$10+E$10+C$10,Q$10)))</f>
        <v>0</v>
      </c>
      <c r="Q58" s="1">
        <f t="shared" si="23"/>
        <v>0</v>
      </c>
      <c r="R58" s="1">
        <f>IF(AND(((S57-$H$2+P58-S$10-Q$10-O$10-M$10-K$10-I$10-G$10-E$10-C$10)&lt;=0),Q58=0),S57, IF((S57-S$10-$H$2)&lt;=0,S57,IF(Q58=0,$H$2-P58+S$10+Q$10+O$10+M$10+K$10+I$10+G$10+E$10+C$10,S$10)))</f>
        <v>0</v>
      </c>
      <c r="S58" s="1">
        <f t="shared" si="24"/>
        <v>0</v>
      </c>
      <c r="T58" s="1">
        <f>IF(AND(((U57-$H$2+R58-U$10-S$10-Q$10-O$10-M$10-K$10-I$10-G$10-E$10-C$10)&lt;=0),S58=0),U57, IF((U57-U$10-$H$2)&lt;=0,U57,IF(S58=0,$H$2-R58+U$10+S$10+Q$10+O$10+M$10+K$10+I$10+G$10+E$10+C$10,U$10)))</f>
        <v>0</v>
      </c>
      <c r="U58" s="1">
        <f t="shared" si="25"/>
        <v>0</v>
      </c>
      <c r="V58" s="1">
        <f>IF(AND(((W57-$H$2+T58-W$10-U$10-S$10-Q$10-O$10-M$10-K$10-I$10-G$10-E$10-C$10)&lt;=0),U58=0),W57, IF((W57-W$10-$H$2)&lt;=0,W57,IF(U58=0,$H$2-T58+W$10+U$10+S$10+Q$10+O$10+M$10+K$10+I$10+G$10+E$10+C$10,W$10)))</f>
        <v>0</v>
      </c>
      <c r="W58" s="1">
        <f t="shared" si="26"/>
        <v>0</v>
      </c>
      <c r="X58" s="1">
        <f>IF(AND(((Y57-$H$2+V58-Y$10-W$10-U$10-S$10-Q$10-O$10-M$10-K$10-I$10-G$10-E$10-C$10)&lt;=0),W58=0),Y57, IF((Y57-Y$10-$H$2)&lt;=0,Y57,IF(W58=0,$H$2-V58+Y$10+W$10+U$10+S$10+Q$10+O$10+M$10+K$10+I$10+G$10+E$10+C$10,Y$10)))</f>
        <v>0</v>
      </c>
      <c r="Y58" s="1">
        <f t="shared" si="27"/>
        <v>0</v>
      </c>
      <c r="Z58" s="1">
        <f>IF(AND(((AA57-$H$2+X58-AA$10-Y$10-W$10-U$10-S$10-Q$10-O$10-M$10-K$10-I$10-G$10-E$10-C$10)&lt;=0),Y58=0),AA57, IF((AA57-AA$10-$H$2)&lt;=0,AA57,IF(Y58=0,$H$2-X58+AA$10+Y$10+W$10+U$10+S$10+Q$10+O$10+M$10+K$10+I$10+G$10+E$10+C$10,AA$10)))</f>
        <v>0</v>
      </c>
      <c r="AA58" s="1">
        <f t="shared" si="28"/>
        <v>0</v>
      </c>
      <c r="AB58" s="1">
        <f>IF(AND(((AC57-$H$2+Z58-AC$10-AA$10-Y$10-W$10-U$10-S$10-Q$10-O$10-M$10-K$10-I$10-G$10-E$10-C$10)&lt;=0),AA58=0),AC57, IF((AC57-AC$10-$H$2)&lt;=0,AC57,IF(AA58=0,$H$2-Z58+AC$10+AA$10+Y$10+W$10+U$10+S$10+Q$10+O$10+M$10+K$10+I$10+G$10+E$10+C$10,AC$10)))</f>
        <v>0</v>
      </c>
      <c r="AC58" s="1">
        <f t="shared" si="29"/>
        <v>0</v>
      </c>
      <c r="AD58" s="1">
        <f>IF(AND(((AE57-$H$2+AB58-AE$10-AC$10-AA$10-Y$10-W$10-U$10-S$10-Q$10-O$10-M$10-K$10-I$10-G$10-E$10-C$10)&lt;=0),AC58=0),AE57, IF((AE57-AE$10-$H$2)&lt;=0,AE57,IF(AC58=0,$H$2-AB58+AE$10+AC$10+AA$10+Y$10+W$10+U$10+S$10+Q$10+O$10+M$10+K$10+I$10+G$10+E$10+C$10,AE$10)))</f>
        <v>0</v>
      </c>
      <c r="AE58" s="1">
        <f t="shared" si="30"/>
        <v>0</v>
      </c>
      <c r="AF58" s="1">
        <f>IF(AND(((AG57-$H$2+AD58-AG$10-AE$10-AC$10-AA$10-Y$10-W$10-U$10-S$10-Q$10-O$10-M$10-K$10-I$10-G$10-E$10-C$10)&lt;=0),AE58=0),AG57, IF((AG57-AG$10-$H$2)&lt;=0,AG57,IF(AE58=0,$H$2-AD58+AG$10+AE$10+AC$10+AA$10+Y$10+W$10+U$10+S$10+Q$10+O$10+M$10+K$10+I$10+G$10+E$10+C$10,AG$10)))</f>
        <v>0</v>
      </c>
      <c r="AG58" s="1">
        <f t="shared" si="31"/>
        <v>0</v>
      </c>
      <c r="AH58" s="1">
        <f>IF(AND(((AI57-$H$2+AF58-AI$10-AG$10-AE$10-AC$10-AA$10-Y$10-W$10-U$10-S$10-Q$10-O$10-M$10-K$10-I$10-G$10-E$10)&lt;=0),AG58=0),AI57, IF((AI57-AI$10-$H$2)&lt;=0,AI57,IF(AG58=0,$H$2-AF58+AI$10+AG$10+AE$10+AC$10+AA$10+Y$10+W$10+U$10+S$10+Q$10+O$10+M$10+K$10+I$10+G$10+E$10,AI$10)))</f>
        <v>0</v>
      </c>
      <c r="AI58" s="1">
        <f t="shared" si="15"/>
        <v>0</v>
      </c>
      <c r="AJ58" s="30" t="s">
        <v>13</v>
      </c>
      <c r="AK58" s="30" t="s">
        <v>13</v>
      </c>
      <c r="AL58" s="30" t="s">
        <v>13</v>
      </c>
      <c r="AM58" s="30" t="s">
        <v>13</v>
      </c>
      <c r="AN58" s="30" t="s">
        <v>13</v>
      </c>
      <c r="AO58" s="30" t="s">
        <v>13</v>
      </c>
      <c r="AP58" s="30" t="s">
        <v>13</v>
      </c>
      <c r="AQ58" s="30" t="s">
        <v>13</v>
      </c>
      <c r="AR58" s="30" t="s">
        <v>13</v>
      </c>
      <c r="AS58" s="30" t="s">
        <v>13</v>
      </c>
      <c r="AT58" s="30" t="s">
        <v>13</v>
      </c>
      <c r="AU58" s="30" t="s">
        <v>13</v>
      </c>
      <c r="AV58" s="30" t="s">
        <v>13</v>
      </c>
      <c r="AW58" s="30" t="s">
        <v>13</v>
      </c>
      <c r="AX58" s="30" t="s">
        <v>13</v>
      </c>
      <c r="AY58" s="30" t="s">
        <v>13</v>
      </c>
      <c r="AZ58" s="30" t="s">
        <v>13</v>
      </c>
      <c r="BA58" s="30" t="s">
        <v>13</v>
      </c>
      <c r="BB58" s="30" t="s">
        <v>13</v>
      </c>
      <c r="BC58" s="30" t="s">
        <v>13</v>
      </c>
      <c r="BD58" s="30" t="s">
        <v>13</v>
      </c>
      <c r="BE58" s="30" t="s">
        <v>13</v>
      </c>
      <c r="BF58" s="30" t="s">
        <v>13</v>
      </c>
      <c r="BG58" s="30" t="s">
        <v>13</v>
      </c>
      <c r="BH58" s="30" t="s">
        <v>13</v>
      </c>
      <c r="BI58" s="30" t="s">
        <v>13</v>
      </c>
      <c r="BJ58" s="30" t="s">
        <v>13</v>
      </c>
      <c r="BK58" s="30" t="s">
        <v>13</v>
      </c>
      <c r="BL58" s="30" t="s">
        <v>13</v>
      </c>
      <c r="BM58" s="30" t="s">
        <v>13</v>
      </c>
    </row>
    <row r="59" spans="1:65">
      <c r="A59" s="3">
        <v>46</v>
      </c>
      <c r="B59" s="2">
        <f>IF((C58-$H$2-$C$10)&lt;=0,($H$2+(C58-$H$2)),($H$2+$C$10))</f>
        <v>0</v>
      </c>
      <c r="C59" s="1">
        <f t="shared" si="16"/>
        <v>0</v>
      </c>
      <c r="D59" s="1">
        <f>IF(AND(((E58-$H$2+B59-E$10-C$10)&lt;=0),C59=0),E58,IF((E58-$E$10-$H$2)&lt;=0,E58,IF(C59=0,$H$2-B59+E$10+C$10,E$10)))</f>
        <v>0</v>
      </c>
      <c r="E59" s="1">
        <f t="shared" si="17"/>
        <v>0</v>
      </c>
      <c r="F59" s="1">
        <f>IF(AND(((G58-$H$2+D59-G$10-E$10-C$10)&lt;=0),E59=0),G58, IF((G58-$G$10-$H$2)&lt;=0,G58,IF(E59=0,$H$2-D59+G$10+E$10+C$10,G$10)))</f>
        <v>0</v>
      </c>
      <c r="G59" s="1">
        <f t="shared" si="18"/>
        <v>0</v>
      </c>
      <c r="H59" s="1">
        <f>IF(AND(((I58-$H$2+F59-I$10-G$10-E$10-C$10)&lt;=0),G59=0),I58, IF((I58-$I$10-$H$2)&lt;=0,I58,IF(G59=0,$H$2-F59+I$10+G$10+E$10+C$10,I$10)))</f>
        <v>0</v>
      </c>
      <c r="I59" s="1">
        <f t="shared" si="19"/>
        <v>0</v>
      </c>
      <c r="J59" s="1">
        <f>IF(AND(((K58-$H$2+H59-K$10-I$10-G$10-E$10-C$10)&lt;=0),I59=0),K58, IF((K58-$K$10-$H$2)&lt;=0,K58,IF(I59=0,$H$2-H59+K$10+I$10+G$10+E$10+C$10,K$10)))</f>
        <v>0</v>
      </c>
      <c r="K59" s="1">
        <f t="shared" si="20"/>
        <v>0</v>
      </c>
      <c r="L59" s="1">
        <f>IF(AND(((M58-$H$2+J59-M$10-K$10-I$10-G$10-E$10-C$10)&lt;=0),K59=0),M58, IF((M58-$M$10-$H$2)&lt;=0,M58,IF(K59=0,$H$2-J59+M$10+K$10+I$10+G$10+E$10+C$10,M$10)))</f>
        <v>0</v>
      </c>
      <c r="M59" s="1">
        <f t="shared" si="21"/>
        <v>0</v>
      </c>
      <c r="N59" s="1">
        <f>IF(AND(((O58-$H$2+L59-O$10-M$10-K$10-I$10-G$10-E$10-C$10)&lt;=0),M59=0),O58, IF((O58-O$10-$H$2)&lt;=0,O58,IF(M59=0,$H$2-L59+O$10+M$10+K$10+I$10+G$10+E$10+C$10,O$10)))</f>
        <v>0</v>
      </c>
      <c r="O59" s="1">
        <f t="shared" si="22"/>
        <v>0</v>
      </c>
      <c r="P59" s="1">
        <f>IF(AND(((Q58-$H$2+N59-Q$10-O$10-M$10-K$10-I$10-G$10-E$10-C$10)&lt;=0),O59=0),Q58, IF((Q58-Q$10-$H$2)&lt;=0,Q58,IF(O59=0,$H$2-N59+Q$10+O$10+M$10+K$10+I$10+G$10+E$10+C$10,Q$10)))</f>
        <v>0</v>
      </c>
      <c r="Q59" s="1">
        <f t="shared" si="23"/>
        <v>0</v>
      </c>
      <c r="R59" s="1">
        <f>IF(AND(((S58-$H$2+P59-S$10-Q$10-O$10-M$10-K$10-I$10-G$10-E$10-C$10)&lt;=0),Q59=0),S58, IF((S58-S$10-$H$2)&lt;=0,S58,IF(Q59=0,$H$2-P59+S$10+Q$10+O$10+M$10+K$10+I$10+G$10+E$10+C$10,S$10)))</f>
        <v>0</v>
      </c>
      <c r="S59" s="1">
        <f t="shared" si="24"/>
        <v>0</v>
      </c>
      <c r="T59" s="1">
        <f>IF(AND(((U58-$H$2+R59-U$10-S$10-Q$10-O$10-M$10-K$10-I$10-G$10-E$10-C$10)&lt;=0),S59=0),U58, IF((U58-U$10-$H$2)&lt;=0,U58,IF(S59=0,$H$2-R59+U$10+S$10+Q$10+O$10+M$10+K$10+I$10+G$10+E$10+C$10,U$10)))</f>
        <v>0</v>
      </c>
      <c r="U59" s="1">
        <f t="shared" si="25"/>
        <v>0</v>
      </c>
      <c r="V59" s="1">
        <f>IF(AND(((W58-$H$2+T59-W$10-U$10-S$10-Q$10-O$10-M$10-K$10-I$10-G$10-E$10-C$10)&lt;=0),U59=0),W58, IF((W58-W$10-$H$2)&lt;=0,W58,IF(U59=0,$H$2-T59+W$10+U$10+S$10+Q$10+O$10+M$10+K$10+I$10+G$10+E$10+C$10,W$10)))</f>
        <v>0</v>
      </c>
      <c r="W59" s="1">
        <f t="shared" si="26"/>
        <v>0</v>
      </c>
      <c r="X59" s="1">
        <f>IF(AND(((Y58-$H$2+V59-Y$10-W$10-U$10-S$10-Q$10-O$10-M$10-K$10-I$10-G$10-E$10-C$10)&lt;=0),W59=0),Y58, IF((Y58-Y$10-$H$2)&lt;=0,Y58,IF(W59=0,$H$2-V59+Y$10+W$10+U$10+S$10+Q$10+O$10+M$10+K$10+I$10+G$10+E$10+C$10,Y$10)))</f>
        <v>0</v>
      </c>
      <c r="Y59" s="1">
        <f t="shared" si="27"/>
        <v>0</v>
      </c>
      <c r="Z59" s="1">
        <f>IF(AND(((AA58-$H$2+X59-AA$10-Y$10-W$10-U$10-S$10-Q$10-O$10-M$10-K$10-I$10-G$10-E$10-C$10)&lt;=0),Y59=0),AA58, IF((AA58-AA$10-$H$2)&lt;=0,AA58,IF(Y59=0,$H$2-X59+AA$10+Y$10+W$10+U$10+S$10+Q$10+O$10+M$10+K$10+I$10+G$10+E$10+C$10,AA$10)))</f>
        <v>0</v>
      </c>
      <c r="AA59" s="1">
        <f t="shared" si="28"/>
        <v>0</v>
      </c>
      <c r="AB59" s="1">
        <f>IF(AND(((AC58-$H$2+Z59-AC$10-AA$10-Y$10-W$10-U$10-S$10-Q$10-O$10-M$10-K$10-I$10-G$10-E$10-C$10)&lt;=0),AA59=0),AC58, IF((AC58-AC$10-$H$2)&lt;=0,AC58,IF(AA59=0,$H$2-Z59+AC$10+AA$10+Y$10+W$10+U$10+S$10+Q$10+O$10+M$10+K$10+I$10+G$10+E$10+C$10,AC$10)))</f>
        <v>0</v>
      </c>
      <c r="AC59" s="1">
        <f t="shared" si="29"/>
        <v>0</v>
      </c>
      <c r="AD59" s="1">
        <f>IF(AND(((AE58-$H$2+AB59-AE$10-AC$10-AA$10-Y$10-W$10-U$10-S$10-Q$10-O$10-M$10-K$10-I$10-G$10-E$10-C$10)&lt;=0),AC59=0),AE58, IF((AE58-AE$10-$H$2)&lt;=0,AE58,IF(AC59=0,$H$2-AB59+AE$10+AC$10+AA$10+Y$10+W$10+U$10+S$10+Q$10+O$10+M$10+K$10+I$10+G$10+E$10+C$10,AE$10)))</f>
        <v>0</v>
      </c>
      <c r="AE59" s="1">
        <f t="shared" si="30"/>
        <v>0</v>
      </c>
      <c r="AF59" s="1">
        <f>IF(AND(((AG58-$H$2+AD59-AG$10-AE$10-AC$10-AA$10-Y$10-W$10-U$10-S$10-Q$10-O$10-M$10-K$10-I$10-G$10-E$10-C$10)&lt;=0),AE59=0),AG58, IF((AG58-AG$10-$H$2)&lt;=0,AG58,IF(AE59=0,$H$2-AD59+AG$10+AE$10+AC$10+AA$10+Y$10+W$10+U$10+S$10+Q$10+O$10+M$10+K$10+I$10+G$10+E$10+C$10,AG$10)))</f>
        <v>0</v>
      </c>
      <c r="AG59" s="1">
        <f t="shared" si="31"/>
        <v>0</v>
      </c>
      <c r="AH59" s="1">
        <f>IF(AND(((AI58-$H$2+AF59-AI$10-AG$10-AE$10-AC$10-AA$10-Y$10-W$10-U$10-S$10-Q$10-O$10-M$10-K$10-I$10-G$10-E$10)&lt;=0),AG59=0),AI58, IF((AI58-AI$10-$H$2)&lt;=0,AI58,IF(AG59=0,$H$2-AF59+AI$10+AG$10+AE$10+AC$10+AA$10+Y$10+W$10+U$10+S$10+Q$10+O$10+M$10+K$10+I$10+G$10+E$10,AI$10)))</f>
        <v>0</v>
      </c>
      <c r="AI59" s="1">
        <f t="shared" si="15"/>
        <v>0</v>
      </c>
      <c r="AJ59" s="30" t="s">
        <v>13</v>
      </c>
      <c r="AK59" s="30" t="s">
        <v>13</v>
      </c>
      <c r="AL59" s="30" t="s">
        <v>13</v>
      </c>
      <c r="AM59" s="30" t="s">
        <v>13</v>
      </c>
      <c r="AN59" s="30" t="s">
        <v>13</v>
      </c>
      <c r="AO59" s="30" t="s">
        <v>13</v>
      </c>
      <c r="AP59" s="30" t="s">
        <v>13</v>
      </c>
      <c r="AQ59" s="30" t="s">
        <v>13</v>
      </c>
      <c r="AR59" s="30" t="s">
        <v>13</v>
      </c>
      <c r="AS59" s="30" t="s">
        <v>13</v>
      </c>
      <c r="AT59" s="30" t="s">
        <v>13</v>
      </c>
      <c r="AU59" s="30" t="s">
        <v>13</v>
      </c>
      <c r="AV59" s="30" t="s">
        <v>13</v>
      </c>
      <c r="AW59" s="30" t="s">
        <v>13</v>
      </c>
      <c r="AX59" s="30" t="s">
        <v>13</v>
      </c>
      <c r="AY59" s="30" t="s">
        <v>13</v>
      </c>
      <c r="AZ59" s="30" t="s">
        <v>13</v>
      </c>
      <c r="BA59" s="30" t="s">
        <v>13</v>
      </c>
      <c r="BB59" s="30" t="s">
        <v>13</v>
      </c>
      <c r="BC59" s="30" t="s">
        <v>13</v>
      </c>
      <c r="BD59" s="30" t="s">
        <v>13</v>
      </c>
      <c r="BE59" s="30" t="s">
        <v>13</v>
      </c>
      <c r="BF59" s="30" t="s">
        <v>13</v>
      </c>
      <c r="BG59" s="30" t="s">
        <v>13</v>
      </c>
      <c r="BH59" s="30" t="s">
        <v>13</v>
      </c>
      <c r="BI59" s="30" t="s">
        <v>13</v>
      </c>
      <c r="BJ59" s="30" t="s">
        <v>13</v>
      </c>
      <c r="BK59" s="30" t="s">
        <v>13</v>
      </c>
      <c r="BL59" s="30" t="s">
        <v>13</v>
      </c>
      <c r="BM59" s="30" t="s">
        <v>13</v>
      </c>
    </row>
    <row r="60" spans="1:65">
      <c r="A60" s="3">
        <v>47</v>
      </c>
      <c r="B60" s="2">
        <f>IF((C59-$H$2-$C$10)&lt;=0,($H$2+(C59-$H$2)),($H$2+$C$10))</f>
        <v>0</v>
      </c>
      <c r="C60" s="1">
        <f t="shared" si="16"/>
        <v>0</v>
      </c>
      <c r="D60" s="1">
        <f>IF(AND(((E59-$H$2+B60-E$10-C$10)&lt;=0),C60=0),E59,IF((E59-$E$10-$H$2)&lt;=0,E59,IF(C60=0,$H$2-B60+E$10+C$10,E$10)))</f>
        <v>0</v>
      </c>
      <c r="E60" s="1">
        <f t="shared" si="17"/>
        <v>0</v>
      </c>
      <c r="F60" s="1">
        <f>IF(AND(((G59-$H$2+D60-G$10-E$10-C$10)&lt;=0),E60=0),G59, IF((G59-$G$10-$H$2)&lt;=0,G59,IF(E60=0,$H$2-D60+G$10+E$10+C$10,G$10)))</f>
        <v>0</v>
      </c>
      <c r="G60" s="1">
        <f t="shared" si="18"/>
        <v>0</v>
      </c>
      <c r="H60" s="1">
        <f>IF(AND(((I59-$H$2+F60-I$10-G$10-E$10-C$10)&lt;=0),G60=0),I59, IF((I59-$I$10-$H$2)&lt;=0,I59,IF(G60=0,$H$2-F60+I$10+G$10+E$10+C$10,I$10)))</f>
        <v>0</v>
      </c>
      <c r="I60" s="1">
        <f t="shared" si="19"/>
        <v>0</v>
      </c>
      <c r="J60" s="1">
        <f>IF(AND(((K59-$H$2+H60-K$10-I$10-G$10-E$10-C$10)&lt;=0),I60=0),K59, IF((K59-$K$10-$H$2)&lt;=0,K59,IF(I60=0,$H$2-H60+K$10+I$10+G$10+E$10+C$10,K$10)))</f>
        <v>0</v>
      </c>
      <c r="K60" s="1">
        <f t="shared" si="20"/>
        <v>0</v>
      </c>
      <c r="L60" s="1">
        <f>IF(AND(((M59-$H$2+J60-M$10-K$10-I$10-G$10-E$10-C$10)&lt;=0),K60=0),M59, IF((M59-$M$10-$H$2)&lt;=0,M59,IF(K60=0,$H$2-J60+M$10+K$10+I$10+G$10+E$10+C$10,M$10)))</f>
        <v>0</v>
      </c>
      <c r="M60" s="1">
        <f t="shared" si="21"/>
        <v>0</v>
      </c>
      <c r="N60" s="1">
        <f>IF(AND(((O59-$H$2+L60-O$10-M$10-K$10-I$10-G$10-E$10-C$10)&lt;=0),M60=0),O59, IF((O59-O$10-$H$2)&lt;=0,O59,IF(M60=0,$H$2-L60+O$10+M$10+K$10+I$10+G$10+E$10+C$10,O$10)))</f>
        <v>0</v>
      </c>
      <c r="O60" s="1">
        <f t="shared" si="22"/>
        <v>0</v>
      </c>
      <c r="P60" s="1">
        <f>IF(AND(((Q59-$H$2+N60-Q$10-O$10-M$10-K$10-I$10-G$10-E$10-C$10)&lt;=0),O60=0),Q59, IF((Q59-Q$10-$H$2)&lt;=0,Q59,IF(O60=0,$H$2-N60+Q$10+O$10+M$10+K$10+I$10+G$10+E$10+C$10,Q$10)))</f>
        <v>0</v>
      </c>
      <c r="Q60" s="1">
        <f t="shared" si="23"/>
        <v>0</v>
      </c>
      <c r="R60" s="1">
        <f>IF(AND(((S59-$H$2+P60-S$10-Q$10-O$10-M$10-K$10-I$10-G$10-E$10-C$10)&lt;=0),Q60=0),S59, IF((S59-S$10-$H$2)&lt;=0,S59,IF(Q60=0,$H$2-P60+S$10+Q$10+O$10+M$10+K$10+I$10+G$10+E$10+C$10,S$10)))</f>
        <v>0</v>
      </c>
      <c r="S60" s="1">
        <f t="shared" si="24"/>
        <v>0</v>
      </c>
      <c r="T60" s="1">
        <f>IF(AND(((U59-$H$2+R60-U$10-S$10-Q$10-O$10-M$10-K$10-I$10-G$10-E$10-C$10)&lt;=0),S60=0),U59, IF((U59-U$10-$H$2)&lt;=0,U59,IF(S60=0,$H$2-R60+U$10+S$10+Q$10+O$10+M$10+K$10+I$10+G$10+E$10+C$10,U$10)))</f>
        <v>0</v>
      </c>
      <c r="U60" s="1">
        <f t="shared" si="25"/>
        <v>0</v>
      </c>
      <c r="V60" s="1">
        <f>IF(AND(((W59-$H$2+T60-W$10-U$10-S$10-Q$10-O$10-M$10-K$10-I$10-G$10-E$10-C$10)&lt;=0),U60=0),W59, IF((W59-W$10-$H$2)&lt;=0,W59,IF(U60=0,$H$2-T60+W$10+U$10+S$10+Q$10+O$10+M$10+K$10+I$10+G$10+E$10+C$10,W$10)))</f>
        <v>0</v>
      </c>
      <c r="W60" s="1">
        <f t="shared" si="26"/>
        <v>0</v>
      </c>
      <c r="X60" s="1">
        <f>IF(AND(((Y59-$H$2+V60-Y$10-W$10-U$10-S$10-Q$10-O$10-M$10-K$10-I$10-G$10-E$10-C$10)&lt;=0),W60=0),Y59, IF((Y59-Y$10-$H$2)&lt;=0,Y59,IF(W60=0,$H$2-V60+Y$10+W$10+U$10+S$10+Q$10+O$10+M$10+K$10+I$10+G$10+E$10+C$10,Y$10)))</f>
        <v>0</v>
      </c>
      <c r="Y60" s="1">
        <f t="shared" si="27"/>
        <v>0</v>
      </c>
      <c r="Z60" s="1">
        <f>IF(AND(((AA59-$H$2+X60-AA$10-Y$10-W$10-U$10-S$10-Q$10-O$10-M$10-K$10-I$10-G$10-E$10-C$10)&lt;=0),Y60=0),AA59, IF((AA59-AA$10-$H$2)&lt;=0,AA59,IF(Y60=0,$H$2-X60+AA$10+Y$10+W$10+U$10+S$10+Q$10+O$10+M$10+K$10+I$10+G$10+E$10+C$10,AA$10)))</f>
        <v>0</v>
      </c>
      <c r="AA60" s="1">
        <f t="shared" si="28"/>
        <v>0</v>
      </c>
      <c r="AB60" s="1">
        <f>IF(AND(((AC59-$H$2+Z60-AC$10-AA$10-Y$10-W$10-U$10-S$10-Q$10-O$10-M$10-K$10-I$10-G$10-E$10-C$10)&lt;=0),AA60=0),AC59, IF((AC59-AC$10-$H$2)&lt;=0,AC59,IF(AA60=0,$H$2-Z60+AC$10+AA$10+Y$10+W$10+U$10+S$10+Q$10+O$10+M$10+K$10+I$10+G$10+E$10+C$10,AC$10)))</f>
        <v>0</v>
      </c>
      <c r="AC60" s="1">
        <f t="shared" si="29"/>
        <v>0</v>
      </c>
      <c r="AD60" s="1">
        <f>IF(AND(((AE59-$H$2+AB60-AE$10-AC$10-AA$10-Y$10-W$10-U$10-S$10-Q$10-O$10-M$10-K$10-I$10-G$10-E$10-C$10)&lt;=0),AC60=0),AE59, IF((AE59-AE$10-$H$2)&lt;=0,AE59,IF(AC60=0,$H$2-AB60+AE$10+AC$10+AA$10+Y$10+W$10+U$10+S$10+Q$10+O$10+M$10+K$10+I$10+G$10+E$10+C$10,AE$10)))</f>
        <v>0</v>
      </c>
      <c r="AE60" s="1">
        <f t="shared" si="30"/>
        <v>0</v>
      </c>
      <c r="AF60" s="1">
        <f>IF(AND(((AG59-$H$2+AD60-AG$10-AE$10-AC$10-AA$10-Y$10-W$10-U$10-S$10-Q$10-O$10-M$10-K$10-I$10-G$10-E$10-C$10)&lt;=0),AE60=0),AG59, IF((AG59-AG$10-$H$2)&lt;=0,AG59,IF(AE60=0,$H$2-AD60+AG$10+AE$10+AC$10+AA$10+Y$10+W$10+U$10+S$10+Q$10+O$10+M$10+K$10+I$10+G$10+E$10+C$10,AG$10)))</f>
        <v>0</v>
      </c>
      <c r="AG60" s="1">
        <f t="shared" si="31"/>
        <v>0</v>
      </c>
      <c r="AH60" s="1">
        <f>IF(AND(((AI59-$H$2+AF60-AI$10-AG$10-AE$10-AC$10-AA$10-Y$10-W$10-U$10-S$10-Q$10-O$10-M$10-K$10-I$10-G$10-E$10)&lt;=0),AG60=0),AI59, IF((AI59-AI$10-$H$2)&lt;=0,AI59,IF(AG60=0,$H$2-AF60+AI$10+AG$10+AE$10+AC$10+AA$10+Y$10+W$10+U$10+S$10+Q$10+O$10+M$10+K$10+I$10+G$10+E$10,AI$10)))</f>
        <v>0</v>
      </c>
      <c r="AI60" s="1">
        <f t="shared" si="15"/>
        <v>0</v>
      </c>
      <c r="AJ60" s="30" t="s">
        <v>13</v>
      </c>
      <c r="AK60" s="30" t="s">
        <v>13</v>
      </c>
      <c r="AL60" s="30" t="s">
        <v>13</v>
      </c>
      <c r="AM60" s="30" t="s">
        <v>13</v>
      </c>
      <c r="AN60" s="30" t="s">
        <v>13</v>
      </c>
      <c r="AO60" s="30" t="s">
        <v>13</v>
      </c>
      <c r="AP60" s="30" t="s">
        <v>13</v>
      </c>
      <c r="AQ60" s="30" t="s">
        <v>13</v>
      </c>
      <c r="AR60" s="30" t="s">
        <v>13</v>
      </c>
      <c r="AS60" s="30" t="s">
        <v>13</v>
      </c>
      <c r="AT60" s="30" t="s">
        <v>13</v>
      </c>
      <c r="AU60" s="30" t="s">
        <v>13</v>
      </c>
      <c r="AV60" s="30" t="s">
        <v>13</v>
      </c>
      <c r="AW60" s="30" t="s">
        <v>13</v>
      </c>
      <c r="AX60" s="30" t="s">
        <v>13</v>
      </c>
      <c r="AY60" s="30" t="s">
        <v>13</v>
      </c>
      <c r="AZ60" s="30" t="s">
        <v>13</v>
      </c>
      <c r="BA60" s="30" t="s">
        <v>13</v>
      </c>
      <c r="BB60" s="30" t="s">
        <v>13</v>
      </c>
      <c r="BC60" s="30" t="s">
        <v>13</v>
      </c>
      <c r="BD60" s="30" t="s">
        <v>13</v>
      </c>
      <c r="BE60" s="30" t="s">
        <v>13</v>
      </c>
      <c r="BF60" s="30" t="s">
        <v>13</v>
      </c>
      <c r="BG60" s="30" t="s">
        <v>13</v>
      </c>
      <c r="BH60" s="30" t="s">
        <v>13</v>
      </c>
      <c r="BI60" s="30" t="s">
        <v>13</v>
      </c>
      <c r="BJ60" s="30" t="s">
        <v>13</v>
      </c>
      <c r="BK60" s="30" t="s">
        <v>13</v>
      </c>
      <c r="BL60" s="30" t="s">
        <v>13</v>
      </c>
      <c r="BM60" s="30" t="s">
        <v>13</v>
      </c>
    </row>
    <row r="61" spans="1:65">
      <c r="A61" s="3">
        <v>48</v>
      </c>
      <c r="B61" s="2">
        <f>IF((C60-$H$2-$C$10)&lt;=0,($H$2+(C60-$H$2)),($H$2+$C$10))</f>
        <v>0</v>
      </c>
      <c r="C61" s="1">
        <f t="shared" si="16"/>
        <v>0</v>
      </c>
      <c r="D61" s="1">
        <f>IF(AND(((E60-$H$2+B61-E$10-C$10)&lt;=0),C61=0),E60,IF((E60-$E$10-$H$2)&lt;=0,E60,IF(C61=0,$H$2-B61+E$10+C$10,E$10)))</f>
        <v>0</v>
      </c>
      <c r="E61" s="1">
        <f t="shared" si="17"/>
        <v>0</v>
      </c>
      <c r="F61" s="1">
        <f>IF(AND(((G60-$H$2+D61-G$10-E$10-C$10)&lt;=0),E61=0),G60, IF((G60-$G$10-$H$2)&lt;=0,G60,IF(E61=0,$H$2-D61+G$10+E$10+C$10,G$10)))</f>
        <v>0</v>
      </c>
      <c r="G61" s="1">
        <f t="shared" si="18"/>
        <v>0</v>
      </c>
      <c r="H61" s="1">
        <f>IF(AND(((I60-$H$2+F61-I$10-G$10-E$10-C$10)&lt;=0),G61=0),I60, IF((I60-$I$10-$H$2)&lt;=0,I60,IF(G61=0,$H$2-F61+I$10+G$10+E$10+C$10,I$10)))</f>
        <v>0</v>
      </c>
      <c r="I61" s="1">
        <f t="shared" si="19"/>
        <v>0</v>
      </c>
      <c r="J61" s="1">
        <f>IF(AND(((K60-$H$2+H61-K$10-I$10-G$10-E$10-C$10)&lt;=0),I61=0),K60, IF((K60-$K$10-$H$2)&lt;=0,K60,IF(I61=0,$H$2-H61+K$10+I$10+G$10+E$10+C$10,K$10)))</f>
        <v>0</v>
      </c>
      <c r="K61" s="1">
        <f t="shared" si="20"/>
        <v>0</v>
      </c>
      <c r="L61" s="1">
        <f>IF(AND(((M60-$H$2+J61-M$10-K$10-I$10-G$10-E$10-C$10)&lt;=0),K61=0),M60, IF((M60-$M$10-$H$2)&lt;=0,M60,IF(K61=0,$H$2-J61+M$10+K$10+I$10+G$10+E$10+C$10,M$10)))</f>
        <v>0</v>
      </c>
      <c r="M61" s="1">
        <f t="shared" si="21"/>
        <v>0</v>
      </c>
      <c r="N61" s="1">
        <f>IF(AND(((O60-$H$2+L61-O$10-M$10-K$10-I$10-G$10-E$10-C$10)&lt;=0),M61=0),O60, IF((O60-O$10-$H$2)&lt;=0,O60,IF(M61=0,$H$2-L61+O$10+M$10+K$10+I$10+G$10+E$10+C$10,O$10)))</f>
        <v>0</v>
      </c>
      <c r="O61" s="1">
        <f t="shared" si="22"/>
        <v>0</v>
      </c>
      <c r="P61" s="1">
        <f>IF(AND(((Q60-$H$2+N61-Q$10-O$10-M$10-K$10-I$10-G$10-E$10-C$10)&lt;=0),O61=0),Q60, IF((Q60-Q$10-$H$2)&lt;=0,Q60,IF(O61=0,$H$2-N61+Q$10+O$10+M$10+K$10+I$10+G$10+E$10+C$10,Q$10)))</f>
        <v>0</v>
      </c>
      <c r="Q61" s="1">
        <f t="shared" si="23"/>
        <v>0</v>
      </c>
      <c r="R61" s="1">
        <f>IF(AND(((S60-$H$2+P61-S$10-Q$10-O$10-M$10-K$10-I$10-G$10-E$10-C$10)&lt;=0),Q61=0),S60, IF((S60-S$10-$H$2)&lt;=0,S60,IF(Q61=0,$H$2-P61+S$10+Q$10+O$10+M$10+K$10+I$10+G$10+E$10+C$10,S$10)))</f>
        <v>0</v>
      </c>
      <c r="S61" s="1">
        <f t="shared" si="24"/>
        <v>0</v>
      </c>
      <c r="T61" s="1">
        <f>IF(AND(((U60-$H$2+R61-U$10-S$10-Q$10-O$10-M$10-K$10-I$10-G$10-E$10-C$10)&lt;=0),S61=0),U60, IF((U60-U$10-$H$2)&lt;=0,U60,IF(S61=0,$H$2-R61+U$10+S$10+Q$10+O$10+M$10+K$10+I$10+G$10+E$10+C$10,U$10)))</f>
        <v>0</v>
      </c>
      <c r="U61" s="1">
        <f t="shared" si="25"/>
        <v>0</v>
      </c>
      <c r="V61" s="1">
        <f>IF(AND(((W60-$H$2+T61-W$10-U$10-S$10-Q$10-O$10-M$10-K$10-I$10-G$10-E$10-C$10)&lt;=0),U61=0),W60, IF((W60-W$10-$H$2)&lt;=0,W60,IF(U61=0,$H$2-T61+W$10+U$10+S$10+Q$10+O$10+M$10+K$10+I$10+G$10+E$10+C$10,W$10)))</f>
        <v>0</v>
      </c>
      <c r="W61" s="1">
        <f t="shared" si="26"/>
        <v>0</v>
      </c>
      <c r="X61" s="1">
        <f>IF(AND(((Y60-$H$2+V61-Y$10-W$10-U$10-S$10-Q$10-O$10-M$10-K$10-I$10-G$10-E$10-C$10)&lt;=0),W61=0),Y60, IF((Y60-Y$10-$H$2)&lt;=0,Y60,IF(W61=0,$H$2-V61+Y$10+W$10+U$10+S$10+Q$10+O$10+M$10+K$10+I$10+G$10+E$10+C$10,Y$10)))</f>
        <v>0</v>
      </c>
      <c r="Y61" s="1">
        <f t="shared" si="27"/>
        <v>0</v>
      </c>
      <c r="Z61" s="1">
        <f>IF(AND(((AA60-$H$2+X61-AA$10-Y$10-W$10-U$10-S$10-Q$10-O$10-M$10-K$10-I$10-G$10-E$10-C$10)&lt;=0),Y61=0),AA60, IF((AA60-AA$10-$H$2)&lt;=0,AA60,IF(Y61=0,$H$2-X61+AA$10+Y$10+W$10+U$10+S$10+Q$10+O$10+M$10+K$10+I$10+G$10+E$10+C$10,AA$10)))</f>
        <v>0</v>
      </c>
      <c r="AA61" s="1">
        <f t="shared" si="28"/>
        <v>0</v>
      </c>
      <c r="AB61" s="1">
        <f>IF(AND(((AC60-$H$2+Z61-AC$10-AA$10-Y$10-W$10-U$10-S$10-Q$10-O$10-M$10-K$10-I$10-G$10-E$10-C$10)&lt;=0),AA61=0),AC60, IF((AC60-AC$10-$H$2)&lt;=0,AC60,IF(AA61=0,$H$2-Z61+AC$10+AA$10+Y$10+W$10+U$10+S$10+Q$10+O$10+M$10+K$10+I$10+G$10+E$10+C$10,AC$10)))</f>
        <v>0</v>
      </c>
      <c r="AC61" s="1">
        <f t="shared" si="29"/>
        <v>0</v>
      </c>
      <c r="AD61" s="1">
        <f>IF(AND(((AE60-$H$2+AB61-AE$10-AC$10-AA$10-Y$10-W$10-U$10-S$10-Q$10-O$10-M$10-K$10-I$10-G$10-E$10-C$10)&lt;=0),AC61=0),AE60, IF((AE60-AE$10-$H$2)&lt;=0,AE60,IF(AC61=0,$H$2-AB61+AE$10+AC$10+AA$10+Y$10+W$10+U$10+S$10+Q$10+O$10+M$10+K$10+I$10+G$10+E$10+C$10,AE$10)))</f>
        <v>0</v>
      </c>
      <c r="AE61" s="1">
        <f t="shared" si="30"/>
        <v>0</v>
      </c>
      <c r="AF61" s="1">
        <f>IF(AND(((AG60-$H$2+AD61-AG$10-AE$10-AC$10-AA$10-Y$10-W$10-U$10-S$10-Q$10-O$10-M$10-K$10-I$10-G$10-E$10-C$10)&lt;=0),AE61=0),AG60, IF((AG60-AG$10-$H$2)&lt;=0,AG60,IF(AE61=0,$H$2-AD61+AG$10+AE$10+AC$10+AA$10+Y$10+W$10+U$10+S$10+Q$10+O$10+M$10+K$10+I$10+G$10+E$10+C$10,AG$10)))</f>
        <v>0</v>
      </c>
      <c r="AG61" s="1">
        <f t="shared" si="31"/>
        <v>0</v>
      </c>
      <c r="AH61" s="1">
        <f>IF(AND(((AI60-$H$2+AF61-AI$10-AG$10-AE$10-AC$10-AA$10-Y$10-W$10-U$10-S$10-Q$10-O$10-M$10-K$10-I$10-G$10-E$10)&lt;=0),AG61=0),AI60, IF((AI60-AI$10-$H$2)&lt;=0,AI60,IF(AG61=0,$H$2-AF61+AI$10+AG$10+AE$10+AC$10+AA$10+Y$10+W$10+U$10+S$10+Q$10+O$10+M$10+K$10+I$10+G$10+E$10,AI$10)))</f>
        <v>0</v>
      </c>
      <c r="AI61" s="1">
        <f t="shared" si="15"/>
        <v>0</v>
      </c>
      <c r="AJ61" s="30" t="s">
        <v>13</v>
      </c>
      <c r="AK61" s="30" t="s">
        <v>13</v>
      </c>
      <c r="AL61" s="30" t="s">
        <v>13</v>
      </c>
      <c r="AM61" s="30" t="s">
        <v>13</v>
      </c>
      <c r="AN61" s="30" t="s">
        <v>13</v>
      </c>
      <c r="AO61" s="30" t="s">
        <v>13</v>
      </c>
      <c r="AP61" s="30" t="s">
        <v>13</v>
      </c>
      <c r="AQ61" s="30" t="s">
        <v>13</v>
      </c>
      <c r="AR61" s="30" t="s">
        <v>13</v>
      </c>
      <c r="AS61" s="30" t="s">
        <v>13</v>
      </c>
      <c r="AT61" s="30" t="s">
        <v>13</v>
      </c>
      <c r="AU61" s="30" t="s">
        <v>13</v>
      </c>
      <c r="AV61" s="30" t="s">
        <v>13</v>
      </c>
      <c r="AW61" s="30" t="s">
        <v>13</v>
      </c>
      <c r="AX61" s="30" t="s">
        <v>13</v>
      </c>
      <c r="AY61" s="30" t="s">
        <v>13</v>
      </c>
      <c r="AZ61" s="30" t="s">
        <v>13</v>
      </c>
      <c r="BA61" s="30" t="s">
        <v>13</v>
      </c>
      <c r="BB61" s="30" t="s">
        <v>13</v>
      </c>
      <c r="BC61" s="30" t="s">
        <v>13</v>
      </c>
      <c r="BD61" s="30" t="s">
        <v>13</v>
      </c>
      <c r="BE61" s="30" t="s">
        <v>13</v>
      </c>
      <c r="BF61" s="30" t="s">
        <v>13</v>
      </c>
      <c r="BG61" s="30" t="s">
        <v>13</v>
      </c>
      <c r="BH61" s="30" t="s">
        <v>13</v>
      </c>
      <c r="BI61" s="30" t="s">
        <v>13</v>
      </c>
      <c r="BJ61" s="30" t="s">
        <v>13</v>
      </c>
      <c r="BK61" s="30" t="s">
        <v>13</v>
      </c>
      <c r="BL61" s="30" t="s">
        <v>13</v>
      </c>
      <c r="BM61" s="30" t="s">
        <v>13</v>
      </c>
    </row>
    <row r="62" spans="1:65">
      <c r="A62" s="3">
        <v>49</v>
      </c>
      <c r="B62" s="2">
        <f>IF((C61-$H$2-$C$10)&lt;=0,($H$2+(C61-$H$2)),($H$2+$C$10))</f>
        <v>0</v>
      </c>
      <c r="C62" s="1">
        <f t="shared" si="16"/>
        <v>0</v>
      </c>
      <c r="D62" s="1">
        <f>IF(AND(((E61-$H$2+B62-E$10-C$10)&lt;=0),C62=0),E61,IF((E61-$E$10-$H$2)&lt;=0,E61,IF(C62=0,$H$2-B62+E$10+C$10,E$10)))</f>
        <v>0</v>
      </c>
      <c r="E62" s="1">
        <f t="shared" si="17"/>
        <v>0</v>
      </c>
      <c r="F62" s="1">
        <f>IF(AND(((G61-$H$2+D62-G$10-E$10-C$10)&lt;=0),E62=0),G61, IF((G61-$G$10-$H$2)&lt;=0,G61,IF(E62=0,$H$2-D62+G$10+E$10+C$10,G$10)))</f>
        <v>0</v>
      </c>
      <c r="G62" s="1">
        <f t="shared" si="18"/>
        <v>0</v>
      </c>
      <c r="H62" s="1">
        <f>IF(AND(((I61-$H$2+F62-I$10-G$10-E$10-C$10)&lt;=0),G62=0),I61, IF((I61-$I$10-$H$2)&lt;=0,I61,IF(G62=0,$H$2-F62+I$10+G$10+E$10+C$10,I$10)))</f>
        <v>0</v>
      </c>
      <c r="I62" s="1">
        <f t="shared" si="19"/>
        <v>0</v>
      </c>
      <c r="J62" s="1">
        <f>IF(AND(((K61-$H$2+H62-K$10-I$10-G$10-E$10-C$10)&lt;=0),I62=0),K61, IF((K61-$K$10-$H$2)&lt;=0,K61,IF(I62=0,$H$2-H62+K$10+I$10+G$10+E$10+C$10,K$10)))</f>
        <v>0</v>
      </c>
      <c r="K62" s="1">
        <f t="shared" si="20"/>
        <v>0</v>
      </c>
      <c r="L62" s="1">
        <f>IF(AND(((M61-$H$2+J62-M$10-K$10-I$10-G$10-E$10-C$10)&lt;=0),K62=0),M61, IF((M61-$M$10-$H$2)&lt;=0,M61,IF(K62=0,$H$2-J62+M$10+K$10+I$10+G$10+E$10+C$10,M$10)))</f>
        <v>0</v>
      </c>
      <c r="M62" s="1">
        <f t="shared" si="21"/>
        <v>0</v>
      </c>
      <c r="N62" s="1">
        <f>IF(AND(((O61-$H$2+L62-O$10-M$10-K$10-I$10-G$10-E$10-C$10)&lt;=0),M62=0),O61, IF((O61-O$10-$H$2)&lt;=0,O61,IF(M62=0,$H$2-L62+O$10+M$10+K$10+I$10+G$10+E$10+C$10,O$10)))</f>
        <v>0</v>
      </c>
      <c r="O62" s="1">
        <f t="shared" si="22"/>
        <v>0</v>
      </c>
      <c r="P62" s="1">
        <f>IF(AND(((Q61-$H$2+N62-Q$10-O$10-M$10-K$10-I$10-G$10-E$10-C$10)&lt;=0),O62=0),Q61, IF((Q61-Q$10-$H$2)&lt;=0,Q61,IF(O62=0,$H$2-N62+Q$10+O$10+M$10+K$10+I$10+G$10+E$10+C$10,Q$10)))</f>
        <v>0</v>
      </c>
      <c r="Q62" s="1">
        <f t="shared" si="23"/>
        <v>0</v>
      </c>
      <c r="R62" s="1">
        <f>IF(AND(((S61-$H$2+P62-S$10-Q$10-O$10-M$10-K$10-I$10-G$10-E$10-C$10)&lt;=0),Q62=0),S61, IF((S61-S$10-$H$2)&lt;=0,S61,IF(Q62=0,$H$2-P62+S$10+Q$10+O$10+M$10+K$10+I$10+G$10+E$10+C$10,S$10)))</f>
        <v>0</v>
      </c>
      <c r="S62" s="1">
        <f t="shared" si="24"/>
        <v>0</v>
      </c>
      <c r="T62" s="1">
        <f>IF(AND(((U61-$H$2+R62-U$10-S$10-Q$10-O$10-M$10-K$10-I$10-G$10-E$10-C$10)&lt;=0),S62=0),U61, IF((U61-U$10-$H$2)&lt;=0,U61,IF(S62=0,$H$2-R62+U$10+S$10+Q$10+O$10+M$10+K$10+I$10+G$10+E$10+C$10,U$10)))</f>
        <v>0</v>
      </c>
      <c r="U62" s="1">
        <f t="shared" si="25"/>
        <v>0</v>
      </c>
      <c r="V62" s="1">
        <f>IF(AND(((W61-$H$2+T62-W$10-U$10-S$10-Q$10-O$10-M$10-K$10-I$10-G$10-E$10-C$10)&lt;=0),U62=0),W61, IF((W61-W$10-$H$2)&lt;=0,W61,IF(U62=0,$H$2-T62+W$10+U$10+S$10+Q$10+O$10+M$10+K$10+I$10+G$10+E$10+C$10,W$10)))</f>
        <v>0</v>
      </c>
      <c r="W62" s="1">
        <f t="shared" si="26"/>
        <v>0</v>
      </c>
      <c r="X62" s="1">
        <f>IF(AND(((Y61-$H$2+V62-Y$10-W$10-U$10-S$10-Q$10-O$10-M$10-K$10-I$10-G$10-E$10-C$10)&lt;=0),W62=0),Y61, IF((Y61-Y$10-$H$2)&lt;=0,Y61,IF(W62=0,$H$2-V62+Y$10+W$10+U$10+S$10+Q$10+O$10+M$10+K$10+I$10+G$10+E$10+C$10,Y$10)))</f>
        <v>0</v>
      </c>
      <c r="Y62" s="1">
        <f t="shared" si="27"/>
        <v>0</v>
      </c>
      <c r="Z62" s="1">
        <f>IF(AND(((AA61-$H$2+X62-AA$10-Y$10-W$10-U$10-S$10-Q$10-O$10-M$10-K$10-I$10-G$10-E$10-C$10)&lt;=0),Y62=0),AA61, IF((AA61-AA$10-$H$2)&lt;=0,AA61,IF(Y62=0,$H$2-X62+AA$10+Y$10+W$10+U$10+S$10+Q$10+O$10+M$10+K$10+I$10+G$10+E$10+C$10,AA$10)))</f>
        <v>0</v>
      </c>
      <c r="AA62" s="1">
        <f t="shared" si="28"/>
        <v>0</v>
      </c>
      <c r="AB62" s="1">
        <f>IF(AND(((AC61-$H$2+Z62-AC$10-AA$10-Y$10-W$10-U$10-S$10-Q$10-O$10-M$10-K$10-I$10-G$10-E$10-C$10)&lt;=0),AA62=0),AC61, IF((AC61-AC$10-$H$2)&lt;=0,AC61,IF(AA62=0,$H$2-Z62+AC$10+AA$10+Y$10+W$10+U$10+S$10+Q$10+O$10+M$10+K$10+I$10+G$10+E$10+C$10,AC$10)))</f>
        <v>0</v>
      </c>
      <c r="AC62" s="1">
        <f t="shared" si="29"/>
        <v>0</v>
      </c>
      <c r="AD62" s="1">
        <f>IF(AND(((AE61-$H$2+AB62-AE$10-AC$10-AA$10-Y$10-W$10-U$10-S$10-Q$10-O$10-M$10-K$10-I$10-G$10-E$10-C$10)&lt;=0),AC62=0),AE61, IF((AE61-AE$10-$H$2)&lt;=0,AE61,IF(AC62=0,$H$2-AB62+AE$10+AC$10+AA$10+Y$10+W$10+U$10+S$10+Q$10+O$10+M$10+K$10+I$10+G$10+E$10+C$10,AE$10)))</f>
        <v>0</v>
      </c>
      <c r="AE62" s="1">
        <f t="shared" si="30"/>
        <v>0</v>
      </c>
      <c r="AF62" s="1">
        <f>IF(AND(((AG61-$H$2+AD62-AG$10-AE$10-AC$10-AA$10-Y$10-W$10-U$10-S$10-Q$10-O$10-M$10-K$10-I$10-G$10-E$10-C$10)&lt;=0),AE62=0),AG61, IF((AG61-AG$10-$H$2)&lt;=0,AG61,IF(AE62=0,$H$2-AD62+AG$10+AE$10+AC$10+AA$10+Y$10+W$10+U$10+S$10+Q$10+O$10+M$10+K$10+I$10+G$10+E$10+C$10,AG$10)))</f>
        <v>0</v>
      </c>
      <c r="AG62" s="1">
        <f t="shared" si="31"/>
        <v>0</v>
      </c>
      <c r="AH62" s="1">
        <f>IF(AND(((AI61-$H$2+AF62-AI$10-AG$10-AE$10-AC$10-AA$10-Y$10-W$10-U$10-S$10-Q$10-O$10-M$10-K$10-I$10-G$10-E$10)&lt;=0),AG62=0),AI61, IF((AI61-AI$10-$H$2)&lt;=0,AI61,IF(AG62=0,$H$2-AF62+AI$10+AG$10+AE$10+AC$10+AA$10+Y$10+W$10+U$10+S$10+Q$10+O$10+M$10+K$10+I$10+G$10+E$10,AI$10)))</f>
        <v>0</v>
      </c>
      <c r="AI62" s="1">
        <f t="shared" si="15"/>
        <v>0</v>
      </c>
      <c r="AJ62" s="30" t="s">
        <v>13</v>
      </c>
      <c r="AK62" s="30" t="s">
        <v>13</v>
      </c>
      <c r="AL62" s="30" t="s">
        <v>13</v>
      </c>
      <c r="AM62" s="30" t="s">
        <v>13</v>
      </c>
      <c r="AN62" s="30" t="s">
        <v>13</v>
      </c>
      <c r="AO62" s="30" t="s">
        <v>13</v>
      </c>
      <c r="AP62" s="30" t="s">
        <v>13</v>
      </c>
      <c r="AQ62" s="30" t="s">
        <v>13</v>
      </c>
      <c r="AR62" s="30" t="s">
        <v>13</v>
      </c>
      <c r="AS62" s="30" t="s">
        <v>13</v>
      </c>
      <c r="AT62" s="30" t="s">
        <v>13</v>
      </c>
      <c r="AU62" s="30" t="s">
        <v>13</v>
      </c>
      <c r="AV62" s="30" t="s">
        <v>13</v>
      </c>
      <c r="AW62" s="30" t="s">
        <v>13</v>
      </c>
      <c r="AX62" s="30" t="s">
        <v>13</v>
      </c>
      <c r="AY62" s="30" t="s">
        <v>13</v>
      </c>
      <c r="AZ62" s="30" t="s">
        <v>13</v>
      </c>
      <c r="BA62" s="30" t="s">
        <v>13</v>
      </c>
      <c r="BB62" s="30" t="s">
        <v>13</v>
      </c>
      <c r="BC62" s="30" t="s">
        <v>13</v>
      </c>
      <c r="BD62" s="30" t="s">
        <v>13</v>
      </c>
      <c r="BE62" s="30" t="s">
        <v>13</v>
      </c>
      <c r="BF62" s="30" t="s">
        <v>13</v>
      </c>
      <c r="BG62" s="30" t="s">
        <v>13</v>
      </c>
      <c r="BH62" s="30" t="s">
        <v>13</v>
      </c>
      <c r="BI62" s="30" t="s">
        <v>13</v>
      </c>
      <c r="BJ62" s="30" t="s">
        <v>13</v>
      </c>
      <c r="BK62" s="30" t="s">
        <v>13</v>
      </c>
      <c r="BL62" s="30" t="s">
        <v>13</v>
      </c>
      <c r="BM62" s="30" t="s">
        <v>13</v>
      </c>
    </row>
    <row r="63" spans="1:65">
      <c r="A63" s="3">
        <v>50</v>
      </c>
      <c r="B63" s="2">
        <f>IF((C62-$H$2-$C$10)&lt;=0,($H$2+(C62-$H$2)),($H$2+$C$10))</f>
        <v>0</v>
      </c>
      <c r="C63" s="1">
        <f t="shared" si="16"/>
        <v>0</v>
      </c>
      <c r="D63" s="1">
        <f>IF(AND(((E62-$H$2+B63-E$10-C$10)&lt;=0),C63=0),E62,IF((E62-$E$10-$H$2)&lt;=0,E62,IF(C63=0,$H$2-B63+E$10+C$10,E$10)))</f>
        <v>0</v>
      </c>
      <c r="E63" s="1">
        <f t="shared" si="17"/>
        <v>0</v>
      </c>
      <c r="F63" s="1">
        <f>IF(AND(((G62-$H$2+D63-G$10-E$10-C$10)&lt;=0),E63=0),G62, IF((G62-$G$10-$H$2)&lt;=0,G62,IF(E63=0,$H$2-D63+G$10+E$10+C$10,G$10)))</f>
        <v>0</v>
      </c>
      <c r="G63" s="1">
        <f t="shared" si="18"/>
        <v>0</v>
      </c>
      <c r="H63" s="1">
        <f>IF(AND(((I62-$H$2+F63-I$10-G$10-E$10-C$10)&lt;=0),G63=0),I62, IF((I62-$I$10-$H$2)&lt;=0,I62,IF(G63=0,$H$2-F63+I$10+G$10+E$10+C$10,I$10)))</f>
        <v>0</v>
      </c>
      <c r="I63" s="1">
        <f t="shared" si="19"/>
        <v>0</v>
      </c>
      <c r="J63" s="1">
        <f>IF(AND(((K62-$H$2+H63-K$10-I$10-G$10-E$10-C$10)&lt;=0),I63=0),K62, IF((K62-$K$10-$H$2)&lt;=0,K62,IF(I63=0,$H$2-H63+K$10+I$10+G$10+E$10+C$10,K$10)))</f>
        <v>0</v>
      </c>
      <c r="K63" s="1">
        <f t="shared" si="20"/>
        <v>0</v>
      </c>
      <c r="L63" s="1">
        <f>IF(AND(((M62-$H$2+J63-M$10-K$10-I$10-G$10-E$10-C$10)&lt;=0),K63=0),M62, IF((M62-$M$10-$H$2)&lt;=0,M62,IF(K63=0,$H$2-J63+M$10+K$10+I$10+G$10+E$10+C$10,M$10)))</f>
        <v>0</v>
      </c>
      <c r="M63" s="1">
        <f t="shared" si="21"/>
        <v>0</v>
      </c>
      <c r="N63" s="1">
        <f>IF(AND(((O62-$H$2+L63-O$10-M$10-K$10-I$10-G$10-E$10-C$10)&lt;=0),M63=0),O62, IF((O62-O$10-$H$2)&lt;=0,O62,IF(M63=0,$H$2-L63+O$10+M$10+K$10+I$10+G$10+E$10+C$10,O$10)))</f>
        <v>0</v>
      </c>
      <c r="O63" s="1">
        <f t="shared" si="22"/>
        <v>0</v>
      </c>
      <c r="P63" s="1">
        <f>IF(AND(((Q62-$H$2+N63-Q$10-O$10-M$10-K$10-I$10-G$10-E$10-C$10)&lt;=0),O63=0),Q62, IF((Q62-Q$10-$H$2)&lt;=0,Q62,IF(O63=0,$H$2-N63+Q$10+O$10+M$10+K$10+I$10+G$10+E$10+C$10,Q$10)))</f>
        <v>0</v>
      </c>
      <c r="Q63" s="1">
        <f t="shared" si="23"/>
        <v>0</v>
      </c>
      <c r="R63" s="1">
        <f>IF(AND(((S62-$H$2+P63-S$10-Q$10-O$10-M$10-K$10-I$10-G$10-E$10-C$10)&lt;=0),Q63=0),S62, IF((S62-S$10-$H$2)&lt;=0,S62,IF(Q63=0,$H$2-P63+S$10+Q$10+O$10+M$10+K$10+I$10+G$10+E$10+C$10,S$10)))</f>
        <v>0</v>
      </c>
      <c r="S63" s="1">
        <f t="shared" si="24"/>
        <v>0</v>
      </c>
      <c r="T63" s="1">
        <f>IF(AND(((U62-$H$2+R63-U$10-S$10-Q$10-O$10-M$10-K$10-I$10-G$10-E$10-C$10)&lt;=0),S63=0),U62, IF((U62-U$10-$H$2)&lt;=0,U62,IF(S63=0,$H$2-R63+U$10+S$10+Q$10+O$10+M$10+K$10+I$10+G$10+E$10+C$10,U$10)))</f>
        <v>0</v>
      </c>
      <c r="U63" s="1">
        <f t="shared" si="25"/>
        <v>0</v>
      </c>
      <c r="V63" s="1">
        <f>IF(AND(((W62-$H$2+T63-W$10-U$10-S$10-Q$10-O$10-M$10-K$10-I$10-G$10-E$10-C$10)&lt;=0),U63=0),W62, IF((W62-W$10-$H$2)&lt;=0,W62,IF(U63=0,$H$2-T63+W$10+U$10+S$10+Q$10+O$10+M$10+K$10+I$10+G$10+E$10+C$10,W$10)))</f>
        <v>0</v>
      </c>
      <c r="W63" s="1">
        <f t="shared" si="26"/>
        <v>0</v>
      </c>
      <c r="X63" s="1">
        <f>IF(AND(((Y62-$H$2+V63-Y$10-W$10-U$10-S$10-Q$10-O$10-M$10-K$10-I$10-G$10-E$10-C$10)&lt;=0),W63=0),Y62, IF((Y62-Y$10-$H$2)&lt;=0,Y62,IF(W63=0,$H$2-V63+Y$10+W$10+U$10+S$10+Q$10+O$10+M$10+K$10+I$10+G$10+E$10+C$10,Y$10)))</f>
        <v>0</v>
      </c>
      <c r="Y63" s="1">
        <f t="shared" si="27"/>
        <v>0</v>
      </c>
      <c r="Z63" s="1">
        <f>IF(AND(((AA62-$H$2+X63-AA$10-Y$10-W$10-U$10-S$10-Q$10-O$10-M$10-K$10-I$10-G$10-E$10-C$10)&lt;=0),Y63=0),AA62, IF((AA62-AA$10-$H$2)&lt;=0,AA62,IF(Y63=0,$H$2-X63+AA$10+Y$10+W$10+U$10+S$10+Q$10+O$10+M$10+K$10+I$10+G$10+E$10+C$10,AA$10)))</f>
        <v>0</v>
      </c>
      <c r="AA63" s="1">
        <f t="shared" si="28"/>
        <v>0</v>
      </c>
      <c r="AB63" s="1">
        <f>IF(AND(((AC62-$H$2+Z63-AC$10-AA$10-Y$10-W$10-U$10-S$10-Q$10-O$10-M$10-K$10-I$10-G$10-E$10-C$10)&lt;=0),AA63=0),AC62, IF((AC62-AC$10-$H$2)&lt;=0,AC62,IF(AA63=0,$H$2-Z63+AC$10+AA$10+Y$10+W$10+U$10+S$10+Q$10+O$10+M$10+K$10+I$10+G$10+E$10+C$10,AC$10)))</f>
        <v>0</v>
      </c>
      <c r="AC63" s="1">
        <f t="shared" si="29"/>
        <v>0</v>
      </c>
      <c r="AD63" s="1">
        <f>IF(AND(((AE62-$H$2+AB63-AE$10-AC$10-AA$10-Y$10-W$10-U$10-S$10-Q$10-O$10-M$10-K$10-I$10-G$10-E$10-C$10)&lt;=0),AC63=0),AE62, IF((AE62-AE$10-$H$2)&lt;=0,AE62,IF(AC63=0,$H$2-AB63+AE$10+AC$10+AA$10+Y$10+W$10+U$10+S$10+Q$10+O$10+M$10+K$10+I$10+G$10+E$10+C$10,AE$10)))</f>
        <v>0</v>
      </c>
      <c r="AE63" s="1">
        <f t="shared" si="30"/>
        <v>0</v>
      </c>
      <c r="AF63" s="1">
        <f>IF(AND(((AG62-$H$2+AD63-AG$10-AE$10-AC$10-AA$10-Y$10-W$10-U$10-S$10-Q$10-O$10-M$10-K$10-I$10-G$10-E$10-C$10)&lt;=0),AE63=0),AG62, IF((AG62-AG$10-$H$2)&lt;=0,AG62,IF(AE63=0,$H$2-AD63+AG$10+AE$10+AC$10+AA$10+Y$10+W$10+U$10+S$10+Q$10+O$10+M$10+K$10+I$10+G$10+E$10+C$10,AG$10)))</f>
        <v>0</v>
      </c>
      <c r="AG63" s="1">
        <f t="shared" si="31"/>
        <v>0</v>
      </c>
      <c r="AH63" s="1">
        <f>IF(AND(((AI62-$H$2+AF63-AI$10-AG$10-AE$10-AC$10-AA$10-Y$10-W$10-U$10-S$10-Q$10-O$10-M$10-K$10-I$10-G$10-E$10)&lt;=0),AG63=0),AI62, IF((AI62-AI$10-$H$2)&lt;=0,AI62,IF(AG63=0,$H$2-AF63+AI$10+AG$10+AE$10+AC$10+AA$10+Y$10+W$10+U$10+S$10+Q$10+O$10+M$10+K$10+I$10+G$10+E$10,AI$10)))</f>
        <v>0</v>
      </c>
      <c r="AI63" s="1">
        <f t="shared" si="15"/>
        <v>0</v>
      </c>
      <c r="AJ63" s="30" t="s">
        <v>13</v>
      </c>
      <c r="AK63" s="30" t="s">
        <v>13</v>
      </c>
      <c r="AL63" s="30" t="s">
        <v>13</v>
      </c>
      <c r="AM63" s="30" t="s">
        <v>13</v>
      </c>
      <c r="AN63" s="30" t="s">
        <v>13</v>
      </c>
      <c r="AO63" s="30" t="s">
        <v>13</v>
      </c>
      <c r="AP63" s="30" t="s">
        <v>13</v>
      </c>
      <c r="AQ63" s="30" t="s">
        <v>13</v>
      </c>
      <c r="AR63" s="30" t="s">
        <v>13</v>
      </c>
      <c r="AS63" s="30" t="s">
        <v>13</v>
      </c>
      <c r="AT63" s="30" t="s">
        <v>13</v>
      </c>
      <c r="AU63" s="30" t="s">
        <v>13</v>
      </c>
      <c r="AV63" s="30" t="s">
        <v>13</v>
      </c>
      <c r="AW63" s="30" t="s">
        <v>13</v>
      </c>
      <c r="AX63" s="30" t="s">
        <v>13</v>
      </c>
      <c r="AY63" s="30" t="s">
        <v>13</v>
      </c>
      <c r="AZ63" s="30" t="s">
        <v>13</v>
      </c>
      <c r="BA63" s="30" t="s">
        <v>13</v>
      </c>
      <c r="BB63" s="30" t="s">
        <v>13</v>
      </c>
      <c r="BC63" s="30" t="s">
        <v>13</v>
      </c>
      <c r="BD63" s="30" t="s">
        <v>13</v>
      </c>
      <c r="BE63" s="30" t="s">
        <v>13</v>
      </c>
      <c r="BF63" s="30" t="s">
        <v>13</v>
      </c>
      <c r="BG63" s="30" t="s">
        <v>13</v>
      </c>
      <c r="BH63" s="30" t="s">
        <v>13</v>
      </c>
      <c r="BI63" s="30" t="s">
        <v>13</v>
      </c>
      <c r="BJ63" s="30" t="s">
        <v>13</v>
      </c>
      <c r="BK63" s="30" t="s">
        <v>13</v>
      </c>
      <c r="BL63" s="30" t="s">
        <v>13</v>
      </c>
      <c r="BM63" s="30" t="s">
        <v>13</v>
      </c>
    </row>
    <row r="64" spans="1:65">
      <c r="A64" s="3">
        <v>51</v>
      </c>
      <c r="B64" s="2">
        <f>IF((C63-$H$2-$C$10)&lt;=0,($H$2+(C63-$H$2)),($H$2+$C$10))</f>
        <v>0</v>
      </c>
      <c r="C64" s="1">
        <f t="shared" si="16"/>
        <v>0</v>
      </c>
      <c r="D64" s="1">
        <f>IF(AND(((E63-$H$2+B64-E$10-C$10)&lt;=0),C64=0),E63,IF((E63-$E$10-$H$2)&lt;=0,E63,IF(C64=0,$H$2-B64+E$10+C$10,E$10)))</f>
        <v>0</v>
      </c>
      <c r="E64" s="1">
        <f t="shared" si="17"/>
        <v>0</v>
      </c>
      <c r="F64" s="1">
        <f>IF(AND(((G63-$H$2+D64-G$10-E$10-C$10)&lt;=0),E64=0),G63, IF((G63-$G$10-$H$2)&lt;=0,G63,IF(E64=0,$H$2-D64+G$10+E$10+C$10,G$10)))</f>
        <v>0</v>
      </c>
      <c r="G64" s="1">
        <f t="shared" si="18"/>
        <v>0</v>
      </c>
      <c r="H64" s="1">
        <f>IF(AND(((I63-$H$2+F64-I$10-G$10-E$10-C$10)&lt;=0),G64=0),I63, IF((I63-$I$10-$H$2)&lt;=0,I63,IF(G64=0,$H$2-F64+I$10+G$10+E$10+C$10,I$10)))</f>
        <v>0</v>
      </c>
      <c r="I64" s="1">
        <f t="shared" si="19"/>
        <v>0</v>
      </c>
      <c r="J64" s="1">
        <f>IF(AND(((K63-$H$2+H64-K$10-I$10-G$10-E$10-C$10)&lt;=0),I64=0),K63, IF((K63-$K$10-$H$2)&lt;=0,K63,IF(I64=0,$H$2-H64+K$10+I$10+G$10+E$10+C$10,K$10)))</f>
        <v>0</v>
      </c>
      <c r="K64" s="1">
        <f t="shared" si="20"/>
        <v>0</v>
      </c>
      <c r="L64" s="1">
        <f>IF(AND(((M63-$H$2+J64-M$10-K$10-I$10-G$10-E$10-C$10)&lt;=0),K64=0),M63, IF((M63-$M$10-$H$2)&lt;=0,M63,IF(K64=0,$H$2-J64+M$10+K$10+I$10+G$10+E$10+C$10,M$10)))</f>
        <v>0</v>
      </c>
      <c r="M64" s="1">
        <f t="shared" si="21"/>
        <v>0</v>
      </c>
      <c r="N64" s="1">
        <f>IF(AND(((O63-$H$2+L64-O$10-M$10-K$10-I$10-G$10-E$10-C$10)&lt;=0),M64=0),O63, IF((O63-O$10-$H$2)&lt;=0,O63,IF(M64=0,$H$2-L64+O$10+M$10+K$10+I$10+G$10+E$10+C$10,O$10)))</f>
        <v>0</v>
      </c>
      <c r="O64" s="1">
        <f t="shared" si="22"/>
        <v>0</v>
      </c>
      <c r="P64" s="1">
        <f>IF(AND(((Q63-$H$2+N64-Q$10-O$10-M$10-K$10-I$10-G$10-E$10-C$10)&lt;=0),O64=0),Q63, IF((Q63-Q$10-$H$2)&lt;=0,Q63,IF(O64=0,$H$2-N64+Q$10+O$10+M$10+K$10+I$10+G$10+E$10+C$10,Q$10)))</f>
        <v>0</v>
      </c>
      <c r="Q64" s="1">
        <f t="shared" si="23"/>
        <v>0</v>
      </c>
      <c r="R64" s="1">
        <f>IF(AND(((S63-$H$2+P64-S$10-Q$10-O$10-M$10-K$10-I$10-G$10-E$10-C$10)&lt;=0),Q64=0),S63, IF((S63-S$10-$H$2)&lt;=0,S63,IF(Q64=0,$H$2-P64+S$10+Q$10+O$10+M$10+K$10+I$10+G$10+E$10+C$10,S$10)))</f>
        <v>0</v>
      </c>
      <c r="S64" s="1">
        <f t="shared" si="24"/>
        <v>0</v>
      </c>
      <c r="T64" s="1">
        <f>IF(AND(((U63-$H$2+R64-U$10-S$10-Q$10-O$10-M$10-K$10-I$10-G$10-E$10-C$10)&lt;=0),S64=0),U63, IF((U63-U$10-$H$2)&lt;=0,U63,IF(S64=0,$H$2-R64+U$10+S$10+Q$10+O$10+M$10+K$10+I$10+G$10+E$10+C$10,U$10)))</f>
        <v>0</v>
      </c>
      <c r="U64" s="1">
        <f t="shared" si="25"/>
        <v>0</v>
      </c>
      <c r="V64" s="1">
        <f>IF(AND(((W63-$H$2+T64-W$10-U$10-S$10-Q$10-O$10-M$10-K$10-I$10-G$10-E$10-C$10)&lt;=0),U64=0),W63, IF((W63-W$10-$H$2)&lt;=0,W63,IF(U64=0,$H$2-T64+W$10+U$10+S$10+Q$10+O$10+M$10+K$10+I$10+G$10+E$10+C$10,W$10)))</f>
        <v>0</v>
      </c>
      <c r="W64" s="1">
        <f t="shared" si="26"/>
        <v>0</v>
      </c>
      <c r="X64" s="1">
        <f>IF(AND(((Y63-$H$2+V64-Y$10-W$10-U$10-S$10-Q$10-O$10-M$10-K$10-I$10-G$10-E$10-C$10)&lt;=0),W64=0),Y63, IF((Y63-Y$10-$H$2)&lt;=0,Y63,IF(W64=0,$H$2-V64+Y$10+W$10+U$10+S$10+Q$10+O$10+M$10+K$10+I$10+G$10+E$10+C$10,Y$10)))</f>
        <v>0</v>
      </c>
      <c r="Y64" s="1">
        <f t="shared" si="27"/>
        <v>0</v>
      </c>
      <c r="Z64" s="1">
        <f>IF(AND(((AA63-$H$2+X64-AA$10-Y$10-W$10-U$10-S$10-Q$10-O$10-M$10-K$10-I$10-G$10-E$10-C$10)&lt;=0),Y64=0),AA63, IF((AA63-AA$10-$H$2)&lt;=0,AA63,IF(Y64=0,$H$2-X64+AA$10+Y$10+W$10+U$10+S$10+Q$10+O$10+M$10+K$10+I$10+G$10+E$10+C$10,AA$10)))</f>
        <v>0</v>
      </c>
      <c r="AA64" s="1">
        <f t="shared" si="28"/>
        <v>0</v>
      </c>
      <c r="AB64" s="1">
        <f>IF(AND(((AC63-$H$2+Z64-AC$10-AA$10-Y$10-W$10-U$10-S$10-Q$10-O$10-M$10-K$10-I$10-G$10-E$10-C$10)&lt;=0),AA64=0),AC63, IF((AC63-AC$10-$H$2)&lt;=0,AC63,IF(AA64=0,$H$2-Z64+AC$10+AA$10+Y$10+W$10+U$10+S$10+Q$10+O$10+M$10+K$10+I$10+G$10+E$10+C$10,AC$10)))</f>
        <v>0</v>
      </c>
      <c r="AC64" s="1">
        <f t="shared" si="29"/>
        <v>0</v>
      </c>
      <c r="AD64" s="1">
        <f>IF(AND(((AE63-$H$2+AB64-AE$10-AC$10-AA$10-Y$10-W$10-U$10-S$10-Q$10-O$10-M$10-K$10-I$10-G$10-E$10-C$10)&lt;=0),AC64=0),AE63, IF((AE63-AE$10-$H$2)&lt;=0,AE63,IF(AC64=0,$H$2-AB64+AE$10+AC$10+AA$10+Y$10+W$10+U$10+S$10+Q$10+O$10+M$10+K$10+I$10+G$10+E$10+C$10,AE$10)))</f>
        <v>0</v>
      </c>
      <c r="AE64" s="1">
        <f t="shared" si="30"/>
        <v>0</v>
      </c>
      <c r="AF64" s="1">
        <f>IF(AND(((AG63-$H$2+AD64-AG$10-AE$10-AC$10-AA$10-Y$10-W$10-U$10-S$10-Q$10-O$10-M$10-K$10-I$10-G$10-E$10-C$10)&lt;=0),AE64=0),AG63, IF((AG63-AG$10-$H$2)&lt;=0,AG63,IF(AE64=0,$H$2-AD64+AG$10+AE$10+AC$10+AA$10+Y$10+W$10+U$10+S$10+Q$10+O$10+M$10+K$10+I$10+G$10+E$10+C$10,AG$10)))</f>
        <v>0</v>
      </c>
      <c r="AG64" s="1">
        <f t="shared" si="31"/>
        <v>0</v>
      </c>
      <c r="AH64" s="1">
        <f>IF(AND(((AI63-$H$2+AF64-AI$10-AG$10-AE$10-AC$10-AA$10-Y$10-W$10-U$10-S$10-Q$10-O$10-M$10-K$10-I$10-G$10-E$10)&lt;=0),AG64=0),AI63, IF((AI63-AI$10-$H$2)&lt;=0,AI63,IF(AG64=0,$H$2-AF64+AI$10+AG$10+AE$10+AC$10+AA$10+Y$10+W$10+U$10+S$10+Q$10+O$10+M$10+K$10+I$10+G$10+E$10,AI$10)))</f>
        <v>0</v>
      </c>
      <c r="AI64" s="1">
        <f t="shared" si="15"/>
        <v>0</v>
      </c>
      <c r="AJ64" s="30" t="s">
        <v>13</v>
      </c>
      <c r="AK64" s="30" t="s">
        <v>13</v>
      </c>
      <c r="AL64" s="30" t="s">
        <v>13</v>
      </c>
      <c r="AM64" s="30" t="s">
        <v>13</v>
      </c>
      <c r="AN64" s="30" t="s">
        <v>13</v>
      </c>
      <c r="AO64" s="30" t="s">
        <v>13</v>
      </c>
      <c r="AP64" s="30" t="s">
        <v>13</v>
      </c>
      <c r="AQ64" s="30" t="s">
        <v>13</v>
      </c>
      <c r="AR64" s="30" t="s">
        <v>13</v>
      </c>
      <c r="AS64" s="30" t="s">
        <v>13</v>
      </c>
      <c r="AT64" s="30" t="s">
        <v>13</v>
      </c>
      <c r="AU64" s="30" t="s">
        <v>13</v>
      </c>
      <c r="AV64" s="30" t="s">
        <v>13</v>
      </c>
      <c r="AW64" s="30" t="s">
        <v>13</v>
      </c>
      <c r="AX64" s="30" t="s">
        <v>13</v>
      </c>
      <c r="AY64" s="30" t="s">
        <v>13</v>
      </c>
      <c r="AZ64" s="30" t="s">
        <v>13</v>
      </c>
      <c r="BA64" s="30" t="s">
        <v>13</v>
      </c>
      <c r="BB64" s="30" t="s">
        <v>13</v>
      </c>
      <c r="BC64" s="30" t="s">
        <v>13</v>
      </c>
      <c r="BD64" s="30" t="s">
        <v>13</v>
      </c>
      <c r="BE64" s="30" t="s">
        <v>13</v>
      </c>
      <c r="BF64" s="30" t="s">
        <v>13</v>
      </c>
      <c r="BG64" s="30" t="s">
        <v>13</v>
      </c>
      <c r="BH64" s="30" t="s">
        <v>13</v>
      </c>
      <c r="BI64" s="30" t="s">
        <v>13</v>
      </c>
      <c r="BJ64" s="30" t="s">
        <v>13</v>
      </c>
      <c r="BK64" s="30" t="s">
        <v>13</v>
      </c>
      <c r="BL64" s="30" t="s">
        <v>13</v>
      </c>
      <c r="BM64" s="30" t="s">
        <v>13</v>
      </c>
    </row>
    <row r="65" spans="1:65">
      <c r="A65" s="3">
        <v>52</v>
      </c>
      <c r="B65" s="2">
        <f>IF((C64-$H$2-$C$10)&lt;=0,($H$2+(C64-$H$2)),($H$2+$C$10))</f>
        <v>0</v>
      </c>
      <c r="C65" s="1">
        <f t="shared" si="16"/>
        <v>0</v>
      </c>
      <c r="D65" s="1">
        <f>IF(AND(((E64-$H$2+B65-E$10-C$10)&lt;=0),C65=0),E64,IF((E64-$E$10-$H$2)&lt;=0,E64,IF(C65=0,$H$2-B65+E$10+C$10,E$10)))</f>
        <v>0</v>
      </c>
      <c r="E65" s="1">
        <f t="shared" si="17"/>
        <v>0</v>
      </c>
      <c r="F65" s="1">
        <f>IF(AND(((G64-$H$2+D65-G$10-E$10-C$10)&lt;=0),E65=0),G64, IF((G64-$G$10-$H$2)&lt;=0,G64,IF(E65=0,$H$2-D65+G$10+E$10+C$10,G$10)))</f>
        <v>0</v>
      </c>
      <c r="G65" s="1">
        <f t="shared" si="18"/>
        <v>0</v>
      </c>
      <c r="H65" s="1">
        <f>IF(AND(((I64-$H$2+F65-I$10-G$10-E$10-C$10)&lt;=0),G65=0),I64, IF((I64-$I$10-$H$2)&lt;=0,I64,IF(G65=0,$H$2-F65+I$10+G$10+E$10+C$10,I$10)))</f>
        <v>0</v>
      </c>
      <c r="I65" s="1">
        <f t="shared" si="19"/>
        <v>0</v>
      </c>
      <c r="J65" s="1">
        <f>IF(AND(((K64-$H$2+H65-K$10-I$10-G$10-E$10-C$10)&lt;=0),I65=0),K64, IF((K64-$K$10-$H$2)&lt;=0,K64,IF(I65=0,$H$2-H65+K$10+I$10+G$10+E$10+C$10,K$10)))</f>
        <v>0</v>
      </c>
      <c r="K65" s="1">
        <f t="shared" si="20"/>
        <v>0</v>
      </c>
      <c r="L65" s="1">
        <f>IF(AND(((M64-$H$2+J65-M$10-K$10-I$10-G$10-E$10-C$10)&lt;=0),K65=0),M64, IF((M64-$M$10-$H$2)&lt;=0,M64,IF(K65=0,$H$2-J65+M$10+K$10+I$10+G$10+E$10+C$10,M$10)))</f>
        <v>0</v>
      </c>
      <c r="M65" s="1">
        <f t="shared" si="21"/>
        <v>0</v>
      </c>
      <c r="N65" s="1">
        <f>IF(AND(((O64-$H$2+L65-O$10-M$10-K$10-I$10-G$10-E$10-C$10)&lt;=0),M65=0),O64, IF((O64-O$10-$H$2)&lt;=0,O64,IF(M65=0,$H$2-L65+O$10+M$10+K$10+I$10+G$10+E$10+C$10,O$10)))</f>
        <v>0</v>
      </c>
      <c r="O65" s="1">
        <f t="shared" si="22"/>
        <v>0</v>
      </c>
      <c r="P65" s="1">
        <f>IF(AND(((Q64-$H$2+N65-Q$10-O$10-M$10-K$10-I$10-G$10-E$10-C$10)&lt;=0),O65=0),Q64, IF((Q64-Q$10-$H$2)&lt;=0,Q64,IF(O65=0,$H$2-N65+Q$10+O$10+M$10+K$10+I$10+G$10+E$10+C$10,Q$10)))</f>
        <v>0</v>
      </c>
      <c r="Q65" s="1">
        <f t="shared" si="23"/>
        <v>0</v>
      </c>
      <c r="R65" s="1">
        <f>IF(AND(((S64-$H$2+P65-S$10-Q$10-O$10-M$10-K$10-I$10-G$10-E$10-C$10)&lt;=0),Q65=0),S64, IF((S64-S$10-$H$2)&lt;=0,S64,IF(Q65=0,$H$2-P65+S$10+Q$10+O$10+M$10+K$10+I$10+G$10+E$10+C$10,S$10)))</f>
        <v>0</v>
      </c>
      <c r="S65" s="1">
        <f t="shared" si="24"/>
        <v>0</v>
      </c>
      <c r="T65" s="1">
        <f>IF(AND(((U64-$H$2+R65-U$10-S$10-Q$10-O$10-M$10-K$10-I$10-G$10-E$10-C$10)&lt;=0),S65=0),U64, IF((U64-U$10-$H$2)&lt;=0,U64,IF(S65=0,$H$2-R65+U$10+S$10+Q$10+O$10+M$10+K$10+I$10+G$10+E$10+C$10,U$10)))</f>
        <v>0</v>
      </c>
      <c r="U65" s="1">
        <f t="shared" si="25"/>
        <v>0</v>
      </c>
      <c r="V65" s="1">
        <f>IF(AND(((W64-$H$2+T65-W$10-U$10-S$10-Q$10-O$10-M$10-K$10-I$10-G$10-E$10-C$10)&lt;=0),U65=0),W64, IF((W64-W$10-$H$2)&lt;=0,W64,IF(U65=0,$H$2-T65+W$10+U$10+S$10+Q$10+O$10+M$10+K$10+I$10+G$10+E$10+C$10,W$10)))</f>
        <v>0</v>
      </c>
      <c r="W65" s="1">
        <f t="shared" si="26"/>
        <v>0</v>
      </c>
      <c r="X65" s="1">
        <f>IF(AND(((Y64-$H$2+V65-Y$10-W$10-U$10-S$10-Q$10-O$10-M$10-K$10-I$10-G$10-E$10-C$10)&lt;=0),W65=0),Y64, IF((Y64-Y$10-$H$2)&lt;=0,Y64,IF(W65=0,$H$2-V65+Y$10+W$10+U$10+S$10+Q$10+O$10+M$10+K$10+I$10+G$10+E$10+C$10,Y$10)))</f>
        <v>0</v>
      </c>
      <c r="Y65" s="1">
        <f t="shared" si="27"/>
        <v>0</v>
      </c>
      <c r="Z65" s="1">
        <f>IF(AND(((AA64-$H$2+X65-AA$10-Y$10-W$10-U$10-S$10-Q$10-O$10-M$10-K$10-I$10-G$10-E$10-C$10)&lt;=0),Y65=0),AA64, IF((AA64-AA$10-$H$2)&lt;=0,AA64,IF(Y65=0,$H$2-X65+AA$10+Y$10+W$10+U$10+S$10+Q$10+O$10+M$10+K$10+I$10+G$10+E$10+C$10,AA$10)))</f>
        <v>0</v>
      </c>
      <c r="AA65" s="1">
        <f t="shared" si="28"/>
        <v>0</v>
      </c>
      <c r="AB65" s="1">
        <f>IF(AND(((AC64-$H$2+Z65-AC$10-AA$10-Y$10-W$10-U$10-S$10-Q$10-O$10-M$10-K$10-I$10-G$10-E$10-C$10)&lt;=0),AA65=0),AC64, IF((AC64-AC$10-$H$2)&lt;=0,AC64,IF(AA65=0,$H$2-Z65+AC$10+AA$10+Y$10+W$10+U$10+S$10+Q$10+O$10+M$10+K$10+I$10+G$10+E$10+C$10,AC$10)))</f>
        <v>0</v>
      </c>
      <c r="AC65" s="1">
        <f t="shared" si="29"/>
        <v>0</v>
      </c>
      <c r="AD65" s="1">
        <f>IF(AND(((AE64-$H$2+AB65-AE$10-AC$10-AA$10-Y$10-W$10-U$10-S$10-Q$10-O$10-M$10-K$10-I$10-G$10-E$10-C$10)&lt;=0),AC65=0),AE64, IF((AE64-AE$10-$H$2)&lt;=0,AE64,IF(AC65=0,$H$2-AB65+AE$10+AC$10+AA$10+Y$10+W$10+U$10+S$10+Q$10+O$10+M$10+K$10+I$10+G$10+E$10+C$10,AE$10)))</f>
        <v>0</v>
      </c>
      <c r="AE65" s="1">
        <f t="shared" si="30"/>
        <v>0</v>
      </c>
      <c r="AF65" s="1">
        <f>IF(AND(((AG64-$H$2+AD65-AG$10-AE$10-AC$10-AA$10-Y$10-W$10-U$10-S$10-Q$10-O$10-M$10-K$10-I$10-G$10-E$10-C$10)&lt;=0),AE65=0),AG64, IF((AG64-AG$10-$H$2)&lt;=0,AG64,IF(AE65=0,$H$2-AD65+AG$10+AE$10+AC$10+AA$10+Y$10+W$10+U$10+S$10+Q$10+O$10+M$10+K$10+I$10+G$10+E$10+C$10,AG$10)))</f>
        <v>0</v>
      </c>
      <c r="AG65" s="1">
        <f t="shared" si="31"/>
        <v>0</v>
      </c>
      <c r="AH65" s="1">
        <f>IF(AND(((AI64-$H$2+AF65-AI$10-AG$10-AE$10-AC$10-AA$10-Y$10-W$10-U$10-S$10-Q$10-O$10-M$10-K$10-I$10-G$10-E$10)&lt;=0),AG65=0),AI64, IF((AI64-AI$10-$H$2)&lt;=0,AI64,IF(AG65=0,$H$2-AF65+AI$10+AG$10+AE$10+AC$10+AA$10+Y$10+W$10+U$10+S$10+Q$10+O$10+M$10+K$10+I$10+G$10+E$10,AI$10)))</f>
        <v>0</v>
      </c>
      <c r="AI65" s="1">
        <f t="shared" si="15"/>
        <v>0</v>
      </c>
      <c r="AJ65" s="30" t="s">
        <v>13</v>
      </c>
      <c r="AK65" s="30" t="s">
        <v>13</v>
      </c>
      <c r="AL65" s="30" t="s">
        <v>13</v>
      </c>
      <c r="AM65" s="30" t="s">
        <v>13</v>
      </c>
      <c r="AN65" s="30" t="s">
        <v>13</v>
      </c>
      <c r="AO65" s="30" t="s">
        <v>13</v>
      </c>
      <c r="AP65" s="30" t="s">
        <v>13</v>
      </c>
      <c r="AQ65" s="30" t="s">
        <v>13</v>
      </c>
      <c r="AR65" s="30" t="s">
        <v>13</v>
      </c>
      <c r="AS65" s="30" t="s">
        <v>13</v>
      </c>
      <c r="AT65" s="30" t="s">
        <v>13</v>
      </c>
      <c r="AU65" s="30" t="s">
        <v>13</v>
      </c>
      <c r="AV65" s="30" t="s">
        <v>13</v>
      </c>
      <c r="AW65" s="30" t="s">
        <v>13</v>
      </c>
      <c r="AX65" s="30" t="s">
        <v>13</v>
      </c>
      <c r="AY65" s="30" t="s">
        <v>13</v>
      </c>
      <c r="AZ65" s="30" t="s">
        <v>13</v>
      </c>
      <c r="BA65" s="30" t="s">
        <v>13</v>
      </c>
      <c r="BB65" s="30" t="s">
        <v>13</v>
      </c>
      <c r="BC65" s="30" t="s">
        <v>13</v>
      </c>
      <c r="BD65" s="30" t="s">
        <v>13</v>
      </c>
      <c r="BE65" s="30" t="s">
        <v>13</v>
      </c>
      <c r="BF65" s="30" t="s">
        <v>13</v>
      </c>
      <c r="BG65" s="30" t="s">
        <v>13</v>
      </c>
      <c r="BH65" s="30" t="s">
        <v>13</v>
      </c>
      <c r="BI65" s="30" t="s">
        <v>13</v>
      </c>
      <c r="BJ65" s="30" t="s">
        <v>13</v>
      </c>
      <c r="BK65" s="30" t="s">
        <v>13</v>
      </c>
      <c r="BL65" s="30" t="s">
        <v>13</v>
      </c>
      <c r="BM65" s="30" t="s">
        <v>13</v>
      </c>
    </row>
    <row r="66" spans="1:65">
      <c r="A66" s="3">
        <v>53</v>
      </c>
      <c r="B66" s="2">
        <f>IF((C65-$H$2-$C$10)&lt;=0,($H$2+(C65-$H$2)),($H$2+$C$10))</f>
        <v>0</v>
      </c>
      <c r="C66" s="1">
        <f t="shared" si="16"/>
        <v>0</v>
      </c>
      <c r="D66" s="1">
        <f>IF(AND(((E65-$H$2+B66-E$10-C$10)&lt;=0),C66=0),E65,IF((E65-$E$10-$H$2)&lt;=0,E65,IF(C66=0,$H$2-B66+E$10+C$10,E$10)))</f>
        <v>0</v>
      </c>
      <c r="E66" s="1">
        <f t="shared" si="17"/>
        <v>0</v>
      </c>
      <c r="F66" s="1">
        <f>IF(AND(((G65-$H$2+D66-G$10-E$10-C$10)&lt;=0),E66=0),G65, IF((G65-$G$10-$H$2)&lt;=0,G65,IF(E66=0,$H$2-D66+G$10+E$10+C$10,G$10)))</f>
        <v>0</v>
      </c>
      <c r="G66" s="1">
        <f t="shared" si="18"/>
        <v>0</v>
      </c>
      <c r="H66" s="1">
        <f>IF(AND(((I65-$H$2+F66-I$10-G$10-E$10-C$10)&lt;=0),G66=0),I65, IF((I65-$I$10-$H$2)&lt;=0,I65,IF(G66=0,$H$2-F66+I$10+G$10+E$10+C$10,I$10)))</f>
        <v>0</v>
      </c>
      <c r="I66" s="1">
        <f t="shared" si="19"/>
        <v>0</v>
      </c>
      <c r="J66" s="1">
        <f>IF(AND(((K65-$H$2+H66-K$10-I$10-G$10-E$10-C$10)&lt;=0),I66=0),K65, IF((K65-$K$10-$H$2)&lt;=0,K65,IF(I66=0,$H$2-H66+K$10+I$10+G$10+E$10+C$10,K$10)))</f>
        <v>0</v>
      </c>
      <c r="K66" s="1">
        <f t="shared" si="20"/>
        <v>0</v>
      </c>
      <c r="L66" s="1">
        <f>IF(AND(((M65-$H$2+J66-M$10-K$10-I$10-G$10-E$10-C$10)&lt;=0),K66=0),M65, IF((M65-$M$10-$H$2)&lt;=0,M65,IF(K66=0,$H$2-J66+M$10+K$10+I$10+G$10+E$10+C$10,M$10)))</f>
        <v>0</v>
      </c>
      <c r="M66" s="1">
        <f t="shared" si="21"/>
        <v>0</v>
      </c>
      <c r="N66" s="1">
        <f>IF(AND(((O65-$H$2+L66-O$10-M$10-K$10-I$10-G$10-E$10-C$10)&lt;=0),M66=0),O65, IF((O65-O$10-$H$2)&lt;=0,O65,IF(M66=0,$H$2-L66+O$10+M$10+K$10+I$10+G$10+E$10+C$10,O$10)))</f>
        <v>0</v>
      </c>
      <c r="O66" s="1">
        <f t="shared" si="22"/>
        <v>0</v>
      </c>
      <c r="P66" s="1">
        <f>IF(AND(((Q65-$H$2+N66-Q$10-O$10-M$10-K$10-I$10-G$10-E$10-C$10)&lt;=0),O66=0),Q65, IF((Q65-Q$10-$H$2)&lt;=0,Q65,IF(O66=0,$H$2-N66+Q$10+O$10+M$10+K$10+I$10+G$10+E$10+C$10,Q$10)))</f>
        <v>0</v>
      </c>
      <c r="Q66" s="1">
        <f t="shared" si="23"/>
        <v>0</v>
      </c>
      <c r="R66" s="1">
        <f>IF(AND(((S65-$H$2+P66-S$10-Q$10-O$10-M$10-K$10-I$10-G$10-E$10-C$10)&lt;=0),Q66=0),S65, IF((S65-S$10-$H$2)&lt;=0,S65,IF(Q66=0,$H$2-P66+S$10+Q$10+O$10+M$10+K$10+I$10+G$10+E$10+C$10,S$10)))</f>
        <v>0</v>
      </c>
      <c r="S66" s="1">
        <f t="shared" si="24"/>
        <v>0</v>
      </c>
      <c r="T66" s="1">
        <f>IF(AND(((U65-$H$2+R66-U$10-S$10-Q$10-O$10-M$10-K$10-I$10-G$10-E$10-C$10)&lt;=0),S66=0),U65, IF((U65-U$10-$H$2)&lt;=0,U65,IF(S66=0,$H$2-R66+U$10+S$10+Q$10+O$10+M$10+K$10+I$10+G$10+E$10+C$10,U$10)))</f>
        <v>0</v>
      </c>
      <c r="U66" s="1">
        <f t="shared" si="25"/>
        <v>0</v>
      </c>
      <c r="V66" s="1">
        <f>IF(AND(((W65-$H$2+T66-W$10-U$10-S$10-Q$10-O$10-M$10-K$10-I$10-G$10-E$10-C$10)&lt;=0),U66=0),W65, IF((W65-W$10-$H$2)&lt;=0,W65,IF(U66=0,$H$2-T66+W$10+U$10+S$10+Q$10+O$10+M$10+K$10+I$10+G$10+E$10+C$10,W$10)))</f>
        <v>0</v>
      </c>
      <c r="W66" s="1">
        <f t="shared" si="26"/>
        <v>0</v>
      </c>
      <c r="X66" s="1">
        <f>IF(AND(((Y65-$H$2+V66-Y$10-W$10-U$10-S$10-Q$10-O$10-M$10-K$10-I$10-G$10-E$10-C$10)&lt;=0),W66=0),Y65, IF((Y65-Y$10-$H$2)&lt;=0,Y65,IF(W66=0,$H$2-V66+Y$10+W$10+U$10+S$10+Q$10+O$10+M$10+K$10+I$10+G$10+E$10+C$10,Y$10)))</f>
        <v>0</v>
      </c>
      <c r="Y66" s="1">
        <f t="shared" si="27"/>
        <v>0</v>
      </c>
      <c r="Z66" s="1">
        <f>IF(AND(((AA65-$H$2+X66-AA$10-Y$10-W$10-U$10-S$10-Q$10-O$10-M$10-K$10-I$10-G$10-E$10-C$10)&lt;=0),Y66=0),AA65, IF((AA65-AA$10-$H$2)&lt;=0,AA65,IF(Y66=0,$H$2-X66+AA$10+Y$10+W$10+U$10+S$10+Q$10+O$10+M$10+K$10+I$10+G$10+E$10+C$10,AA$10)))</f>
        <v>0</v>
      </c>
      <c r="AA66" s="1">
        <f t="shared" si="28"/>
        <v>0</v>
      </c>
      <c r="AB66" s="1">
        <f>IF(AND(((AC65-$H$2+Z66-AC$10-AA$10-Y$10-W$10-U$10-S$10-Q$10-O$10-M$10-K$10-I$10-G$10-E$10-C$10)&lt;=0),AA66=0),AC65, IF((AC65-AC$10-$H$2)&lt;=0,AC65,IF(AA66=0,$H$2-Z66+AC$10+AA$10+Y$10+W$10+U$10+S$10+Q$10+O$10+M$10+K$10+I$10+G$10+E$10+C$10,AC$10)))</f>
        <v>0</v>
      </c>
      <c r="AC66" s="1">
        <f t="shared" si="29"/>
        <v>0</v>
      </c>
      <c r="AD66" s="1">
        <f>IF(AND(((AE65-$H$2+AB66-AE$10-AC$10-AA$10-Y$10-W$10-U$10-S$10-Q$10-O$10-M$10-K$10-I$10-G$10-E$10-C$10)&lt;=0),AC66=0),AE65, IF((AE65-AE$10-$H$2)&lt;=0,AE65,IF(AC66=0,$H$2-AB66+AE$10+AC$10+AA$10+Y$10+W$10+U$10+S$10+Q$10+O$10+M$10+K$10+I$10+G$10+E$10+C$10,AE$10)))</f>
        <v>0</v>
      </c>
      <c r="AE66" s="1">
        <f t="shared" si="30"/>
        <v>0</v>
      </c>
      <c r="AF66" s="1">
        <f>IF(AND(((AG65-$H$2+AD66-AG$10-AE$10-AC$10-AA$10-Y$10-W$10-U$10-S$10-Q$10-O$10-M$10-K$10-I$10-G$10-E$10-C$10)&lt;=0),AE66=0),AG65, IF((AG65-AG$10-$H$2)&lt;=0,AG65,IF(AE66=0,$H$2-AD66+AG$10+AE$10+AC$10+AA$10+Y$10+W$10+U$10+S$10+Q$10+O$10+M$10+K$10+I$10+G$10+E$10+C$10,AG$10)))</f>
        <v>0</v>
      </c>
      <c r="AG66" s="1">
        <f t="shared" si="31"/>
        <v>0</v>
      </c>
      <c r="AH66" s="1">
        <f>IF(AND(((AI65-$H$2+AF66-AI$10-AG$10-AE$10-AC$10-AA$10-Y$10-W$10-U$10-S$10-Q$10-O$10-M$10-K$10-I$10-G$10-E$10)&lt;=0),AG66=0),AI65, IF((AI65-AI$10-$H$2)&lt;=0,AI65,IF(AG66=0,$H$2-AF66+AI$10+AG$10+AE$10+AC$10+AA$10+Y$10+W$10+U$10+S$10+Q$10+O$10+M$10+K$10+I$10+G$10+E$10,AI$10)))</f>
        <v>0</v>
      </c>
      <c r="AI66" s="1">
        <f t="shared" si="15"/>
        <v>0</v>
      </c>
      <c r="AJ66" s="30" t="s">
        <v>13</v>
      </c>
      <c r="AK66" s="30" t="s">
        <v>13</v>
      </c>
      <c r="AL66" s="30" t="s">
        <v>13</v>
      </c>
      <c r="AM66" s="30" t="s">
        <v>13</v>
      </c>
      <c r="AN66" s="30" t="s">
        <v>13</v>
      </c>
      <c r="AO66" s="30" t="s">
        <v>13</v>
      </c>
      <c r="AP66" s="30" t="s">
        <v>13</v>
      </c>
      <c r="AQ66" s="30" t="s">
        <v>13</v>
      </c>
      <c r="AR66" s="30" t="s">
        <v>13</v>
      </c>
      <c r="AS66" s="30" t="s">
        <v>13</v>
      </c>
      <c r="AT66" s="30" t="s">
        <v>13</v>
      </c>
      <c r="AU66" s="30" t="s">
        <v>13</v>
      </c>
      <c r="AV66" s="30" t="s">
        <v>13</v>
      </c>
      <c r="AW66" s="30" t="s">
        <v>13</v>
      </c>
      <c r="AX66" s="30" t="s">
        <v>13</v>
      </c>
      <c r="AY66" s="30" t="s">
        <v>13</v>
      </c>
      <c r="AZ66" s="30" t="s">
        <v>13</v>
      </c>
      <c r="BA66" s="30" t="s">
        <v>13</v>
      </c>
      <c r="BB66" s="30" t="s">
        <v>13</v>
      </c>
      <c r="BC66" s="30" t="s">
        <v>13</v>
      </c>
      <c r="BD66" s="30" t="s">
        <v>13</v>
      </c>
      <c r="BE66" s="30" t="s">
        <v>13</v>
      </c>
      <c r="BF66" s="30" t="s">
        <v>13</v>
      </c>
      <c r="BG66" s="30" t="s">
        <v>13</v>
      </c>
      <c r="BH66" s="30" t="s">
        <v>13</v>
      </c>
      <c r="BI66" s="30" t="s">
        <v>13</v>
      </c>
      <c r="BJ66" s="30" t="s">
        <v>13</v>
      </c>
      <c r="BK66" s="30" t="s">
        <v>13</v>
      </c>
      <c r="BL66" s="30" t="s">
        <v>13</v>
      </c>
      <c r="BM66" s="30" t="s">
        <v>13</v>
      </c>
    </row>
    <row r="67" spans="1:65">
      <c r="A67" s="3">
        <v>54</v>
      </c>
      <c r="B67" s="2">
        <f>IF((C66-$H$2-$C$10)&lt;=0,($H$2+(C66-$H$2)),($H$2+$C$10))</f>
        <v>0</v>
      </c>
      <c r="C67" s="1">
        <f t="shared" si="16"/>
        <v>0</v>
      </c>
      <c r="D67" s="1">
        <f>IF(AND(((E66-$H$2+B67-E$10-C$10)&lt;=0),C67=0),E66,IF((E66-$E$10-$H$2)&lt;=0,E66,IF(C67=0,$H$2-B67+E$10+C$10,E$10)))</f>
        <v>0</v>
      </c>
      <c r="E67" s="1">
        <f t="shared" si="17"/>
        <v>0</v>
      </c>
      <c r="F67" s="1">
        <f>IF(AND(((G66-$H$2+D67-G$10-E$10-C$10)&lt;=0),E67=0),G66, IF((G66-$G$10-$H$2)&lt;=0,G66,IF(E67=0,$H$2-D67+G$10+E$10+C$10,G$10)))</f>
        <v>0</v>
      </c>
      <c r="G67" s="1">
        <f t="shared" si="18"/>
        <v>0</v>
      </c>
      <c r="H67" s="1">
        <f>IF(AND(((I66-$H$2+F67-I$10-G$10-E$10-C$10)&lt;=0),G67=0),I66, IF((I66-$I$10-$H$2)&lt;=0,I66,IF(G67=0,$H$2-F67+I$10+G$10+E$10+C$10,I$10)))</f>
        <v>0</v>
      </c>
      <c r="I67" s="1">
        <f t="shared" si="19"/>
        <v>0</v>
      </c>
      <c r="J67" s="1">
        <f>IF(AND(((K66-$H$2+H67-K$10-I$10-G$10-E$10-C$10)&lt;=0),I67=0),K66, IF((K66-$K$10-$H$2)&lt;=0,K66,IF(I67=0,$H$2-H67+K$10+I$10+G$10+E$10+C$10,K$10)))</f>
        <v>0</v>
      </c>
      <c r="K67" s="1">
        <f t="shared" si="20"/>
        <v>0</v>
      </c>
      <c r="L67" s="1">
        <f>IF(AND(((M66-$H$2+J67-M$10-K$10-I$10-G$10-E$10-C$10)&lt;=0),K67=0),M66, IF((M66-$M$10-$H$2)&lt;=0,M66,IF(K67=0,$H$2-J67+M$10+K$10+I$10+G$10+E$10+C$10,M$10)))</f>
        <v>0</v>
      </c>
      <c r="M67" s="1">
        <f t="shared" si="21"/>
        <v>0</v>
      </c>
      <c r="N67" s="1">
        <f>IF(AND(((O66-$H$2+L67-O$10-M$10-K$10-I$10-G$10-E$10-C$10)&lt;=0),M67=0),O66, IF((O66-O$10-$H$2)&lt;=0,O66,IF(M67=0,$H$2-L67+O$10+M$10+K$10+I$10+G$10+E$10+C$10,O$10)))</f>
        <v>0</v>
      </c>
      <c r="O67" s="1">
        <f t="shared" si="22"/>
        <v>0</v>
      </c>
      <c r="P67" s="1">
        <f>IF(AND(((Q66-$H$2+N67-Q$10-O$10-M$10-K$10-I$10-G$10-E$10-C$10)&lt;=0),O67=0),Q66, IF((Q66-Q$10-$H$2)&lt;=0,Q66,IF(O67=0,$H$2-N67+Q$10+O$10+M$10+K$10+I$10+G$10+E$10+C$10,Q$10)))</f>
        <v>0</v>
      </c>
      <c r="Q67" s="1">
        <f t="shared" si="23"/>
        <v>0</v>
      </c>
      <c r="R67" s="1">
        <f>IF(AND(((S66-$H$2+P67-S$10-Q$10-O$10-M$10-K$10-I$10-G$10-E$10-C$10)&lt;=0),Q67=0),S66, IF((S66-S$10-$H$2)&lt;=0,S66,IF(Q67=0,$H$2-P67+S$10+Q$10+O$10+M$10+K$10+I$10+G$10+E$10+C$10,S$10)))</f>
        <v>0</v>
      </c>
      <c r="S67" s="1">
        <f t="shared" si="24"/>
        <v>0</v>
      </c>
      <c r="T67" s="1">
        <f>IF(AND(((U66-$H$2+R67-U$10-S$10-Q$10-O$10-M$10-K$10-I$10-G$10-E$10-C$10)&lt;=0),S67=0),U66, IF((U66-U$10-$H$2)&lt;=0,U66,IF(S67=0,$H$2-R67+U$10+S$10+Q$10+O$10+M$10+K$10+I$10+G$10+E$10+C$10,U$10)))</f>
        <v>0</v>
      </c>
      <c r="U67" s="1">
        <f t="shared" si="25"/>
        <v>0</v>
      </c>
      <c r="V67" s="1">
        <f>IF(AND(((W66-$H$2+T67-W$10-U$10-S$10-Q$10-O$10-M$10-K$10-I$10-G$10-E$10-C$10)&lt;=0),U67=0),W66, IF((W66-W$10-$H$2)&lt;=0,W66,IF(U67=0,$H$2-T67+W$10+U$10+S$10+Q$10+O$10+M$10+K$10+I$10+G$10+E$10+C$10,W$10)))</f>
        <v>0</v>
      </c>
      <c r="W67" s="1">
        <f t="shared" si="26"/>
        <v>0</v>
      </c>
      <c r="X67" s="1">
        <f>IF(AND(((Y66-$H$2+V67-Y$10-W$10-U$10-S$10-Q$10-O$10-M$10-K$10-I$10-G$10-E$10-C$10)&lt;=0),W67=0),Y66, IF((Y66-Y$10-$H$2)&lt;=0,Y66,IF(W67=0,$H$2-V67+Y$10+W$10+U$10+S$10+Q$10+O$10+M$10+K$10+I$10+G$10+E$10+C$10,Y$10)))</f>
        <v>0</v>
      </c>
      <c r="Y67" s="1">
        <f t="shared" si="27"/>
        <v>0</v>
      </c>
      <c r="Z67" s="1">
        <f>IF(AND(((AA66-$H$2+X67-AA$10-Y$10-W$10-U$10-S$10-Q$10-O$10-M$10-K$10-I$10-G$10-E$10-C$10)&lt;=0),Y67=0),AA66, IF((AA66-AA$10-$H$2)&lt;=0,AA66,IF(Y67=0,$H$2-X67+AA$10+Y$10+W$10+U$10+S$10+Q$10+O$10+M$10+K$10+I$10+G$10+E$10+C$10,AA$10)))</f>
        <v>0</v>
      </c>
      <c r="AA67" s="1">
        <f t="shared" si="28"/>
        <v>0</v>
      </c>
      <c r="AB67" s="1">
        <f>IF(AND(((AC66-$H$2+Z67-AC$10-AA$10-Y$10-W$10-U$10-S$10-Q$10-O$10-M$10-K$10-I$10-G$10-E$10-C$10)&lt;=0),AA67=0),AC66, IF((AC66-AC$10-$H$2)&lt;=0,AC66,IF(AA67=0,$H$2-Z67+AC$10+AA$10+Y$10+W$10+U$10+S$10+Q$10+O$10+M$10+K$10+I$10+G$10+E$10+C$10,AC$10)))</f>
        <v>0</v>
      </c>
      <c r="AC67" s="1">
        <f t="shared" si="29"/>
        <v>0</v>
      </c>
      <c r="AD67" s="1">
        <f>IF(AND(((AE66-$H$2+AB67-AE$10-AC$10-AA$10-Y$10-W$10-U$10-S$10-Q$10-O$10-M$10-K$10-I$10-G$10-E$10-C$10)&lt;=0),AC67=0),AE66, IF((AE66-AE$10-$H$2)&lt;=0,AE66,IF(AC67=0,$H$2-AB67+AE$10+AC$10+AA$10+Y$10+W$10+U$10+S$10+Q$10+O$10+M$10+K$10+I$10+G$10+E$10+C$10,AE$10)))</f>
        <v>0</v>
      </c>
      <c r="AE67" s="1">
        <f t="shared" si="30"/>
        <v>0</v>
      </c>
      <c r="AF67" s="1">
        <f>IF(AND(((AG66-$H$2+AD67-AG$10-AE$10-AC$10-AA$10-Y$10-W$10-U$10-S$10-Q$10-O$10-M$10-K$10-I$10-G$10-E$10-C$10)&lt;=0),AE67=0),AG66, IF((AG66-AG$10-$H$2)&lt;=0,AG66,IF(AE67=0,$H$2-AD67+AG$10+AE$10+AC$10+AA$10+Y$10+W$10+U$10+S$10+Q$10+O$10+M$10+K$10+I$10+G$10+E$10+C$10,AG$10)))</f>
        <v>0</v>
      </c>
      <c r="AG67" s="1">
        <f t="shared" si="31"/>
        <v>0</v>
      </c>
      <c r="AH67" s="1">
        <f>IF(AND(((AI66-$H$2+AF67-AI$10-AG$10-AE$10-AC$10-AA$10-Y$10-W$10-U$10-S$10-Q$10-O$10-M$10-K$10-I$10-G$10-E$10)&lt;=0),AG67=0),AI66, IF((AI66-AI$10-$H$2)&lt;=0,AI66,IF(AG67=0,$H$2-AF67+AI$10+AG$10+AE$10+AC$10+AA$10+Y$10+W$10+U$10+S$10+Q$10+O$10+M$10+K$10+I$10+G$10+E$10,AI$10)))</f>
        <v>0</v>
      </c>
      <c r="AI67" s="1">
        <f t="shared" si="15"/>
        <v>0</v>
      </c>
      <c r="AJ67" s="30" t="s">
        <v>13</v>
      </c>
      <c r="AK67" s="30" t="s">
        <v>13</v>
      </c>
      <c r="AL67" s="30" t="s">
        <v>13</v>
      </c>
      <c r="AM67" s="30" t="s">
        <v>13</v>
      </c>
      <c r="AN67" s="30" t="s">
        <v>13</v>
      </c>
      <c r="AO67" s="30" t="s">
        <v>13</v>
      </c>
      <c r="AP67" s="30" t="s">
        <v>13</v>
      </c>
      <c r="AQ67" s="30" t="s">
        <v>13</v>
      </c>
      <c r="AR67" s="30" t="s">
        <v>13</v>
      </c>
      <c r="AS67" s="30" t="s">
        <v>13</v>
      </c>
      <c r="AT67" s="30" t="s">
        <v>13</v>
      </c>
      <c r="AU67" s="30" t="s">
        <v>13</v>
      </c>
      <c r="AV67" s="30" t="s">
        <v>13</v>
      </c>
      <c r="AW67" s="30" t="s">
        <v>13</v>
      </c>
      <c r="AX67" s="30" t="s">
        <v>13</v>
      </c>
      <c r="AY67" s="30" t="s">
        <v>13</v>
      </c>
      <c r="AZ67" s="30" t="s">
        <v>13</v>
      </c>
      <c r="BA67" s="30" t="s">
        <v>13</v>
      </c>
      <c r="BB67" s="30" t="s">
        <v>13</v>
      </c>
      <c r="BC67" s="30" t="s">
        <v>13</v>
      </c>
      <c r="BD67" s="30" t="s">
        <v>13</v>
      </c>
      <c r="BE67" s="30" t="s">
        <v>13</v>
      </c>
      <c r="BF67" s="30" t="s">
        <v>13</v>
      </c>
      <c r="BG67" s="30" t="s">
        <v>13</v>
      </c>
      <c r="BH67" s="30" t="s">
        <v>13</v>
      </c>
      <c r="BI67" s="30" t="s">
        <v>13</v>
      </c>
      <c r="BJ67" s="30" t="s">
        <v>13</v>
      </c>
      <c r="BK67" s="30" t="s">
        <v>13</v>
      </c>
      <c r="BL67" s="30" t="s">
        <v>13</v>
      </c>
      <c r="BM67" s="30" t="s">
        <v>13</v>
      </c>
    </row>
    <row r="68" spans="1:65">
      <c r="A68" s="3">
        <v>55</v>
      </c>
      <c r="B68" s="2">
        <f>IF((C67-$H$2-$C$10)&lt;=0,($H$2+(C67-$H$2)),($H$2+$C$10))</f>
        <v>0</v>
      </c>
      <c r="C68" s="1">
        <f t="shared" si="16"/>
        <v>0</v>
      </c>
      <c r="D68" s="1">
        <f>IF(AND(((E67-$H$2+B68-E$10-C$10)&lt;=0),C68=0),E67,IF((E67-$E$10-$H$2)&lt;=0,E67,IF(C68=0,$H$2-B68+E$10+C$10,E$10)))</f>
        <v>0</v>
      </c>
      <c r="E68" s="1">
        <f t="shared" si="17"/>
        <v>0</v>
      </c>
      <c r="F68" s="1">
        <f>IF(AND(((G67-$H$2+D68-G$10-E$10-C$10)&lt;=0),E68=0),G67, IF((G67-$G$10-$H$2)&lt;=0,G67,IF(E68=0,$H$2-D68+G$10+E$10+C$10,G$10)))</f>
        <v>0</v>
      </c>
      <c r="G68" s="1">
        <f t="shared" si="18"/>
        <v>0</v>
      </c>
      <c r="H68" s="1">
        <f>IF(AND(((I67-$H$2+F68-I$10-G$10-E$10-C$10)&lt;=0),G68=0),I67, IF((I67-$I$10-$H$2)&lt;=0,I67,IF(G68=0,$H$2-F68+I$10+G$10+E$10+C$10,I$10)))</f>
        <v>0</v>
      </c>
      <c r="I68" s="1">
        <f t="shared" si="19"/>
        <v>0</v>
      </c>
      <c r="J68" s="1">
        <f>IF(AND(((K67-$H$2+H68-K$10-I$10-G$10-E$10-C$10)&lt;=0),I68=0),K67, IF((K67-$K$10-$H$2)&lt;=0,K67,IF(I68=0,$H$2-H68+K$10+I$10+G$10+E$10+C$10,K$10)))</f>
        <v>0</v>
      </c>
      <c r="K68" s="1">
        <f t="shared" si="20"/>
        <v>0</v>
      </c>
      <c r="L68" s="1">
        <f>IF(AND(((M67-$H$2+J68-M$10-K$10-I$10-G$10-E$10-C$10)&lt;=0),K68=0),M67, IF((M67-$M$10-$H$2)&lt;=0,M67,IF(K68=0,$H$2-J68+M$10+K$10+I$10+G$10+E$10+C$10,M$10)))</f>
        <v>0</v>
      </c>
      <c r="M68" s="1">
        <f t="shared" si="21"/>
        <v>0</v>
      </c>
      <c r="N68" s="1">
        <f>IF(AND(((O67-$H$2+L68-O$10-M$10-K$10-I$10-G$10-E$10-C$10)&lt;=0),M68=0),O67, IF((O67-O$10-$H$2)&lt;=0,O67,IF(M68=0,$H$2-L68+O$10+M$10+K$10+I$10+G$10+E$10+C$10,O$10)))</f>
        <v>0</v>
      </c>
      <c r="O68" s="1">
        <f t="shared" si="22"/>
        <v>0</v>
      </c>
      <c r="P68" s="1">
        <f>IF(AND(((Q67-$H$2+N68-Q$10-O$10-M$10-K$10-I$10-G$10-E$10-C$10)&lt;=0),O68=0),Q67, IF((Q67-Q$10-$H$2)&lt;=0,Q67,IF(O68=0,$H$2-N68+Q$10+O$10+M$10+K$10+I$10+G$10+E$10+C$10,Q$10)))</f>
        <v>0</v>
      </c>
      <c r="Q68" s="1">
        <f t="shared" si="23"/>
        <v>0</v>
      </c>
      <c r="R68" s="1">
        <f>IF(AND(((S67-$H$2+P68-S$10-Q$10-O$10-M$10-K$10-I$10-G$10-E$10-C$10)&lt;=0),Q68=0),S67, IF((S67-S$10-$H$2)&lt;=0,S67,IF(Q68=0,$H$2-P68+S$10+Q$10+O$10+M$10+K$10+I$10+G$10+E$10+C$10,S$10)))</f>
        <v>0</v>
      </c>
      <c r="S68" s="1">
        <f t="shared" si="24"/>
        <v>0</v>
      </c>
      <c r="T68" s="1">
        <f>IF(AND(((U67-$H$2+R68-U$10-S$10-Q$10-O$10-M$10-K$10-I$10-G$10-E$10-C$10)&lt;=0),S68=0),U67, IF((U67-U$10-$H$2)&lt;=0,U67,IF(S68=0,$H$2-R68+U$10+S$10+Q$10+O$10+M$10+K$10+I$10+G$10+E$10+C$10,U$10)))</f>
        <v>0</v>
      </c>
      <c r="U68" s="1">
        <f t="shared" si="25"/>
        <v>0</v>
      </c>
      <c r="V68" s="1">
        <f>IF(AND(((W67-$H$2+T68-W$10-U$10-S$10-Q$10-O$10-M$10-K$10-I$10-G$10-E$10-C$10)&lt;=0),U68=0),W67, IF((W67-W$10-$H$2)&lt;=0,W67,IF(U68=0,$H$2-T68+W$10+U$10+S$10+Q$10+O$10+M$10+K$10+I$10+G$10+E$10+C$10,W$10)))</f>
        <v>0</v>
      </c>
      <c r="W68" s="1">
        <f t="shared" si="26"/>
        <v>0</v>
      </c>
      <c r="X68" s="1">
        <f>IF(AND(((Y67-$H$2+V68-Y$10-W$10-U$10-S$10-Q$10-O$10-M$10-K$10-I$10-G$10-E$10-C$10)&lt;=0),W68=0),Y67, IF((Y67-Y$10-$H$2)&lt;=0,Y67,IF(W68=0,$H$2-V68+Y$10+W$10+U$10+S$10+Q$10+O$10+M$10+K$10+I$10+G$10+E$10+C$10,Y$10)))</f>
        <v>0</v>
      </c>
      <c r="Y68" s="1">
        <f t="shared" si="27"/>
        <v>0</v>
      </c>
      <c r="Z68" s="1">
        <f>IF(AND(((AA67-$H$2+X68-AA$10-Y$10-W$10-U$10-S$10-Q$10-O$10-M$10-K$10-I$10-G$10-E$10-C$10)&lt;=0),Y68=0),AA67, IF((AA67-AA$10-$H$2)&lt;=0,AA67,IF(Y68=0,$H$2-X68+AA$10+Y$10+W$10+U$10+S$10+Q$10+O$10+M$10+K$10+I$10+G$10+E$10+C$10,AA$10)))</f>
        <v>0</v>
      </c>
      <c r="AA68" s="1">
        <f t="shared" si="28"/>
        <v>0</v>
      </c>
      <c r="AB68" s="1">
        <f>IF(AND(((AC67-$H$2+Z68-AC$10-AA$10-Y$10-W$10-U$10-S$10-Q$10-O$10-M$10-K$10-I$10-G$10-E$10-C$10)&lt;=0),AA68=0),AC67, IF((AC67-AC$10-$H$2)&lt;=0,AC67,IF(AA68=0,$H$2-Z68+AC$10+AA$10+Y$10+W$10+U$10+S$10+Q$10+O$10+M$10+K$10+I$10+G$10+E$10+C$10,AC$10)))</f>
        <v>0</v>
      </c>
      <c r="AC68" s="1">
        <f t="shared" si="29"/>
        <v>0</v>
      </c>
      <c r="AD68" s="1">
        <f>IF(AND(((AE67-$H$2+AB68-AE$10-AC$10-AA$10-Y$10-W$10-U$10-S$10-Q$10-O$10-M$10-K$10-I$10-G$10-E$10-C$10)&lt;=0),AC68=0),AE67, IF((AE67-AE$10-$H$2)&lt;=0,AE67,IF(AC68=0,$H$2-AB68+AE$10+AC$10+AA$10+Y$10+W$10+U$10+S$10+Q$10+O$10+M$10+K$10+I$10+G$10+E$10+C$10,AE$10)))</f>
        <v>0</v>
      </c>
      <c r="AE68" s="1">
        <f t="shared" si="30"/>
        <v>0</v>
      </c>
      <c r="AF68" s="1">
        <f>IF(AND(((AG67-$H$2+AD68-AG$10-AE$10-AC$10-AA$10-Y$10-W$10-U$10-S$10-Q$10-O$10-M$10-K$10-I$10-G$10-E$10-C$10)&lt;=0),AE68=0),AG67, IF((AG67-AG$10-$H$2)&lt;=0,AG67,IF(AE68=0,$H$2-AD68+AG$10+AE$10+AC$10+AA$10+Y$10+W$10+U$10+S$10+Q$10+O$10+M$10+K$10+I$10+G$10+E$10+C$10,AG$10)))</f>
        <v>0</v>
      </c>
      <c r="AG68" s="1">
        <f t="shared" si="31"/>
        <v>0</v>
      </c>
      <c r="AH68" s="1">
        <f>IF(AND(((AI67-$H$2+AF68-AI$10-AG$10-AE$10-AC$10-AA$10-Y$10-W$10-U$10-S$10-Q$10-O$10-M$10-K$10-I$10-G$10-E$10)&lt;=0),AG68=0),AI67, IF((AI67-AI$10-$H$2)&lt;=0,AI67,IF(AG68=0,$H$2-AF68+AI$10+AG$10+AE$10+AC$10+AA$10+Y$10+W$10+U$10+S$10+Q$10+O$10+M$10+K$10+I$10+G$10+E$10,AI$10)))</f>
        <v>0</v>
      </c>
      <c r="AI68" s="1">
        <f t="shared" si="15"/>
        <v>0</v>
      </c>
      <c r="AJ68" s="30" t="s">
        <v>13</v>
      </c>
      <c r="AK68" s="30" t="s">
        <v>13</v>
      </c>
      <c r="AL68" s="30" t="s">
        <v>13</v>
      </c>
      <c r="AM68" s="30" t="s">
        <v>13</v>
      </c>
      <c r="AN68" s="30" t="s">
        <v>13</v>
      </c>
      <c r="AO68" s="30" t="s">
        <v>13</v>
      </c>
      <c r="AP68" s="30" t="s">
        <v>13</v>
      </c>
      <c r="AQ68" s="30" t="s">
        <v>13</v>
      </c>
      <c r="AR68" s="30" t="s">
        <v>13</v>
      </c>
      <c r="AS68" s="30" t="s">
        <v>13</v>
      </c>
      <c r="AT68" s="30" t="s">
        <v>13</v>
      </c>
      <c r="AU68" s="30" t="s">
        <v>13</v>
      </c>
      <c r="AV68" s="30" t="s">
        <v>13</v>
      </c>
      <c r="AW68" s="30" t="s">
        <v>13</v>
      </c>
      <c r="AX68" s="30" t="s">
        <v>13</v>
      </c>
      <c r="AY68" s="30" t="s">
        <v>13</v>
      </c>
      <c r="AZ68" s="30" t="s">
        <v>13</v>
      </c>
      <c r="BA68" s="30" t="s">
        <v>13</v>
      </c>
      <c r="BB68" s="30" t="s">
        <v>13</v>
      </c>
      <c r="BC68" s="30" t="s">
        <v>13</v>
      </c>
      <c r="BD68" s="30" t="s">
        <v>13</v>
      </c>
      <c r="BE68" s="30" t="s">
        <v>13</v>
      </c>
      <c r="BF68" s="30" t="s">
        <v>13</v>
      </c>
      <c r="BG68" s="30" t="s">
        <v>13</v>
      </c>
      <c r="BH68" s="30" t="s">
        <v>13</v>
      </c>
      <c r="BI68" s="30" t="s">
        <v>13</v>
      </c>
      <c r="BJ68" s="30" t="s">
        <v>13</v>
      </c>
      <c r="BK68" s="30" t="s">
        <v>13</v>
      </c>
      <c r="BL68" s="30" t="s">
        <v>13</v>
      </c>
      <c r="BM68" s="30" t="s">
        <v>13</v>
      </c>
    </row>
    <row r="69" spans="1:65">
      <c r="A69" s="3">
        <v>56</v>
      </c>
      <c r="B69" s="2">
        <f>IF((C68-$H$2-$C$10)&lt;=0,($H$2+(C68-$H$2)),($H$2+$C$10))</f>
        <v>0</v>
      </c>
      <c r="C69" s="1">
        <f t="shared" si="16"/>
        <v>0</v>
      </c>
      <c r="D69" s="1">
        <f>IF(AND(((E68-$H$2+B69-E$10-C$10)&lt;=0),C69=0),E68,IF((E68-$E$10-$H$2)&lt;=0,E68,IF(C69=0,$H$2-B69+E$10+C$10,E$10)))</f>
        <v>0</v>
      </c>
      <c r="E69" s="1">
        <f t="shared" si="17"/>
        <v>0</v>
      </c>
      <c r="F69" s="1">
        <f>IF(AND(((G68-$H$2+D69-G$10-E$10-C$10)&lt;=0),E69=0),G68, IF((G68-$G$10-$H$2)&lt;=0,G68,IF(E69=0,$H$2-D69+G$10+E$10+C$10,G$10)))</f>
        <v>0</v>
      </c>
      <c r="G69" s="1">
        <f t="shared" si="18"/>
        <v>0</v>
      </c>
      <c r="H69" s="1">
        <f>IF(AND(((I68-$H$2+F69-I$10-G$10-E$10-C$10)&lt;=0),G69=0),I68, IF((I68-$I$10-$H$2)&lt;=0,I68,IF(G69=0,$H$2-F69+I$10+G$10+E$10+C$10,I$10)))</f>
        <v>0</v>
      </c>
      <c r="I69" s="1">
        <f t="shared" si="19"/>
        <v>0</v>
      </c>
      <c r="J69" s="1">
        <f>IF(AND(((K68-$H$2+H69-K$10-I$10-G$10-E$10-C$10)&lt;=0),I69=0),K68, IF((K68-$K$10-$H$2)&lt;=0,K68,IF(I69=0,$H$2-H69+K$10+I$10+G$10+E$10+C$10,K$10)))</f>
        <v>0</v>
      </c>
      <c r="K69" s="1">
        <f t="shared" si="20"/>
        <v>0</v>
      </c>
      <c r="L69" s="1">
        <f>IF(AND(((M68-$H$2+J69-M$10-K$10-I$10-G$10-E$10-C$10)&lt;=0),K69=0),M68, IF((M68-$M$10-$H$2)&lt;=0,M68,IF(K69=0,$H$2-J69+M$10+K$10+I$10+G$10+E$10+C$10,M$10)))</f>
        <v>0</v>
      </c>
      <c r="M69" s="1">
        <f t="shared" si="21"/>
        <v>0</v>
      </c>
      <c r="N69" s="1">
        <f>IF(AND(((O68-$H$2+L69-O$10-M$10-K$10-I$10-G$10-E$10-C$10)&lt;=0),M69=0),O68, IF((O68-O$10-$H$2)&lt;=0,O68,IF(M69=0,$H$2-L69+O$10+M$10+K$10+I$10+G$10+E$10+C$10,O$10)))</f>
        <v>0</v>
      </c>
      <c r="O69" s="1">
        <f t="shared" si="22"/>
        <v>0</v>
      </c>
      <c r="P69" s="1">
        <f>IF(AND(((Q68-$H$2+N69-Q$10-O$10-M$10-K$10-I$10-G$10-E$10-C$10)&lt;=0),O69=0),Q68, IF((Q68-Q$10-$H$2)&lt;=0,Q68,IF(O69=0,$H$2-N69+Q$10+O$10+M$10+K$10+I$10+G$10+E$10+C$10,Q$10)))</f>
        <v>0</v>
      </c>
      <c r="Q69" s="1">
        <f t="shared" si="23"/>
        <v>0</v>
      </c>
      <c r="R69" s="1">
        <f>IF(AND(((S68-$H$2+P69-S$10-Q$10-O$10-M$10-K$10-I$10-G$10-E$10-C$10)&lt;=0),Q69=0),S68, IF((S68-S$10-$H$2)&lt;=0,S68,IF(Q69=0,$H$2-P69+S$10+Q$10+O$10+M$10+K$10+I$10+G$10+E$10+C$10,S$10)))</f>
        <v>0</v>
      </c>
      <c r="S69" s="1">
        <f t="shared" si="24"/>
        <v>0</v>
      </c>
      <c r="T69" s="1">
        <f>IF(AND(((U68-$H$2+R69-U$10-S$10-Q$10-O$10-M$10-K$10-I$10-G$10-E$10-C$10)&lt;=0),S69=0),U68, IF((U68-U$10-$H$2)&lt;=0,U68,IF(S69=0,$H$2-R69+U$10+S$10+Q$10+O$10+M$10+K$10+I$10+G$10+E$10+C$10,U$10)))</f>
        <v>0</v>
      </c>
      <c r="U69" s="1">
        <f t="shared" si="25"/>
        <v>0</v>
      </c>
      <c r="V69" s="1">
        <f>IF(AND(((W68-$H$2+T69-W$10-U$10-S$10-Q$10-O$10-M$10-K$10-I$10-G$10-E$10-C$10)&lt;=0),U69=0),W68, IF((W68-W$10-$H$2)&lt;=0,W68,IF(U69=0,$H$2-T69+W$10+U$10+S$10+Q$10+O$10+M$10+K$10+I$10+G$10+E$10+C$10,W$10)))</f>
        <v>0</v>
      </c>
      <c r="W69" s="1">
        <f t="shared" si="26"/>
        <v>0</v>
      </c>
      <c r="X69" s="1">
        <f>IF(AND(((Y68-$H$2+V69-Y$10-W$10-U$10-S$10-Q$10-O$10-M$10-K$10-I$10-G$10-E$10-C$10)&lt;=0),W69=0),Y68, IF((Y68-Y$10-$H$2)&lt;=0,Y68,IF(W69=0,$H$2-V69+Y$10+W$10+U$10+S$10+Q$10+O$10+M$10+K$10+I$10+G$10+E$10+C$10,Y$10)))</f>
        <v>0</v>
      </c>
      <c r="Y69" s="1">
        <f t="shared" si="27"/>
        <v>0</v>
      </c>
      <c r="Z69" s="1">
        <f>IF(AND(((AA68-$H$2+X69-AA$10-Y$10-W$10-U$10-S$10-Q$10-O$10-M$10-K$10-I$10-G$10-E$10-C$10)&lt;=0),Y69=0),AA68, IF((AA68-AA$10-$H$2)&lt;=0,AA68,IF(Y69=0,$H$2-X69+AA$10+Y$10+W$10+U$10+S$10+Q$10+O$10+M$10+K$10+I$10+G$10+E$10+C$10,AA$10)))</f>
        <v>0</v>
      </c>
      <c r="AA69" s="1">
        <f t="shared" si="28"/>
        <v>0</v>
      </c>
      <c r="AB69" s="1">
        <f>IF(AND(((AC68-$H$2+Z69-AC$10-AA$10-Y$10-W$10-U$10-S$10-Q$10-O$10-M$10-K$10-I$10-G$10-E$10-C$10)&lt;=0),AA69=0),AC68, IF((AC68-AC$10-$H$2)&lt;=0,AC68,IF(AA69=0,$H$2-Z69+AC$10+AA$10+Y$10+W$10+U$10+S$10+Q$10+O$10+M$10+K$10+I$10+G$10+E$10+C$10,AC$10)))</f>
        <v>0</v>
      </c>
      <c r="AC69" s="1">
        <f t="shared" si="29"/>
        <v>0</v>
      </c>
      <c r="AD69" s="1">
        <f>IF(AND(((AE68-$H$2+AB69-AE$10-AC$10-AA$10-Y$10-W$10-U$10-S$10-Q$10-O$10-M$10-K$10-I$10-G$10-E$10-C$10)&lt;=0),AC69=0),AE68, IF((AE68-AE$10-$H$2)&lt;=0,AE68,IF(AC69=0,$H$2-AB69+AE$10+AC$10+AA$10+Y$10+W$10+U$10+S$10+Q$10+O$10+M$10+K$10+I$10+G$10+E$10+C$10,AE$10)))</f>
        <v>0</v>
      </c>
      <c r="AE69" s="1">
        <f t="shared" si="30"/>
        <v>0</v>
      </c>
      <c r="AF69" s="1">
        <f>IF(AND(((AG68-$H$2+AD69-AG$10-AE$10-AC$10-AA$10-Y$10-W$10-U$10-S$10-Q$10-O$10-M$10-K$10-I$10-G$10-E$10-C$10)&lt;=0),AE69=0),AG68, IF((AG68-AG$10-$H$2)&lt;=0,AG68,IF(AE69=0,$H$2-AD69+AG$10+AE$10+AC$10+AA$10+Y$10+W$10+U$10+S$10+Q$10+O$10+M$10+K$10+I$10+G$10+E$10+C$10,AG$10)))</f>
        <v>0</v>
      </c>
      <c r="AG69" s="1">
        <f t="shared" si="31"/>
        <v>0</v>
      </c>
      <c r="AH69" s="1">
        <f>IF(AND(((AI68-$H$2+AF69-AI$10-AG$10-AE$10-AC$10-AA$10-Y$10-W$10-U$10-S$10-Q$10-O$10-M$10-K$10-I$10-G$10-E$10)&lt;=0),AG69=0),AI68, IF((AI68-AI$10-$H$2)&lt;=0,AI68,IF(AG69=0,$H$2-AF69+AI$10+AG$10+AE$10+AC$10+AA$10+Y$10+W$10+U$10+S$10+Q$10+O$10+M$10+K$10+I$10+G$10+E$10,AI$10)))</f>
        <v>0</v>
      </c>
      <c r="AI69" s="1">
        <f t="shared" si="15"/>
        <v>0</v>
      </c>
      <c r="AJ69" s="30" t="s">
        <v>13</v>
      </c>
      <c r="AK69" s="30" t="s">
        <v>13</v>
      </c>
      <c r="AL69" s="30" t="s">
        <v>13</v>
      </c>
      <c r="AM69" s="30" t="s">
        <v>13</v>
      </c>
      <c r="AN69" s="30" t="s">
        <v>13</v>
      </c>
      <c r="AO69" s="30" t="s">
        <v>13</v>
      </c>
      <c r="AP69" s="30" t="s">
        <v>13</v>
      </c>
      <c r="AQ69" s="30" t="s">
        <v>13</v>
      </c>
      <c r="AR69" s="30" t="s">
        <v>13</v>
      </c>
      <c r="AS69" s="30" t="s">
        <v>13</v>
      </c>
      <c r="AT69" s="30" t="s">
        <v>13</v>
      </c>
      <c r="AU69" s="30" t="s">
        <v>13</v>
      </c>
      <c r="AV69" s="30" t="s">
        <v>13</v>
      </c>
      <c r="AW69" s="30" t="s">
        <v>13</v>
      </c>
      <c r="AX69" s="30" t="s">
        <v>13</v>
      </c>
      <c r="AY69" s="30" t="s">
        <v>13</v>
      </c>
      <c r="AZ69" s="30" t="s">
        <v>13</v>
      </c>
      <c r="BA69" s="30" t="s">
        <v>13</v>
      </c>
      <c r="BB69" s="30" t="s">
        <v>13</v>
      </c>
      <c r="BC69" s="30" t="s">
        <v>13</v>
      </c>
      <c r="BD69" s="30" t="s">
        <v>13</v>
      </c>
      <c r="BE69" s="30" t="s">
        <v>13</v>
      </c>
      <c r="BF69" s="30" t="s">
        <v>13</v>
      </c>
      <c r="BG69" s="30" t="s">
        <v>13</v>
      </c>
      <c r="BH69" s="30" t="s">
        <v>13</v>
      </c>
      <c r="BI69" s="30" t="s">
        <v>13</v>
      </c>
      <c r="BJ69" s="30" t="s">
        <v>13</v>
      </c>
      <c r="BK69" s="30" t="s">
        <v>13</v>
      </c>
      <c r="BL69" s="30" t="s">
        <v>13</v>
      </c>
      <c r="BM69" s="30" t="s">
        <v>13</v>
      </c>
    </row>
    <row r="70" spans="1:65">
      <c r="A70" s="3">
        <v>57</v>
      </c>
      <c r="B70" s="2">
        <f>IF((C69-$H$2-$C$10)&lt;=0,($H$2+(C69-$H$2)),($H$2+$C$10))</f>
        <v>0</v>
      </c>
      <c r="C70" s="1">
        <f t="shared" si="16"/>
        <v>0</v>
      </c>
      <c r="D70" s="1">
        <f>IF(AND(((E69-$H$2+B70-E$10-C$10)&lt;=0),C70=0),E69,IF((E69-$E$10-$H$2)&lt;=0,E69,IF(C70=0,$H$2-B70+E$10+C$10,E$10)))</f>
        <v>0</v>
      </c>
      <c r="E70" s="1">
        <f t="shared" si="17"/>
        <v>0</v>
      </c>
      <c r="F70" s="1">
        <f>IF(AND(((G69-$H$2+D70-G$10-E$10-C$10)&lt;=0),E70=0),G69, IF((G69-$G$10-$H$2)&lt;=0,G69,IF(E70=0,$H$2-D70+G$10+E$10+C$10,G$10)))</f>
        <v>0</v>
      </c>
      <c r="G70" s="1">
        <f t="shared" si="18"/>
        <v>0</v>
      </c>
      <c r="H70" s="1">
        <f>IF(AND(((I69-$H$2+F70-I$10-G$10-E$10-C$10)&lt;=0),G70=0),I69, IF((I69-$I$10-$H$2)&lt;=0,I69,IF(G70=0,$H$2-F70+I$10+G$10+E$10+C$10,I$10)))</f>
        <v>0</v>
      </c>
      <c r="I70" s="1">
        <f t="shared" si="19"/>
        <v>0</v>
      </c>
      <c r="J70" s="1">
        <f>IF(AND(((K69-$H$2+H70-K$10-I$10-G$10-E$10-C$10)&lt;=0),I70=0),K69, IF((K69-$K$10-$H$2)&lt;=0,K69,IF(I70=0,$H$2-H70+K$10+I$10+G$10+E$10+C$10,K$10)))</f>
        <v>0</v>
      </c>
      <c r="K70" s="1">
        <f t="shared" si="20"/>
        <v>0</v>
      </c>
      <c r="L70" s="1">
        <f>IF(AND(((M69-$H$2+J70-M$10-K$10-I$10-G$10-E$10-C$10)&lt;=0),K70=0),M69, IF((M69-$M$10-$H$2)&lt;=0,M69,IF(K70=0,$H$2-J70+M$10+K$10+I$10+G$10+E$10+C$10,M$10)))</f>
        <v>0</v>
      </c>
      <c r="M70" s="1">
        <f t="shared" si="21"/>
        <v>0</v>
      </c>
      <c r="N70" s="1">
        <f>IF(AND(((O69-$H$2+L70-O$10-M$10-K$10-I$10-G$10-E$10-C$10)&lt;=0),M70=0),O69, IF((O69-O$10-$H$2)&lt;=0,O69,IF(M70=0,$H$2-L70+O$10+M$10+K$10+I$10+G$10+E$10+C$10,O$10)))</f>
        <v>0</v>
      </c>
      <c r="O70" s="1">
        <f t="shared" si="22"/>
        <v>0</v>
      </c>
      <c r="P70" s="1">
        <f>IF(AND(((Q69-$H$2+N70-Q$10-O$10-M$10-K$10-I$10-G$10-E$10-C$10)&lt;=0),O70=0),Q69, IF((Q69-Q$10-$H$2)&lt;=0,Q69,IF(O70=0,$H$2-N70+Q$10+O$10+M$10+K$10+I$10+G$10+E$10+C$10,Q$10)))</f>
        <v>0</v>
      </c>
      <c r="Q70" s="1">
        <f t="shared" si="23"/>
        <v>0</v>
      </c>
      <c r="R70" s="1">
        <f>IF(AND(((S69-$H$2+P70-S$10-Q$10-O$10-M$10-K$10-I$10-G$10-E$10-C$10)&lt;=0),Q70=0),S69, IF((S69-S$10-$H$2)&lt;=0,S69,IF(Q70=0,$H$2-P70+S$10+Q$10+O$10+M$10+K$10+I$10+G$10+E$10+C$10,S$10)))</f>
        <v>0</v>
      </c>
      <c r="S70" s="1">
        <f t="shared" si="24"/>
        <v>0</v>
      </c>
      <c r="T70" s="1">
        <f>IF(AND(((U69-$H$2+R70-U$10-S$10-Q$10-O$10-M$10-K$10-I$10-G$10-E$10-C$10)&lt;=0),S70=0),U69, IF((U69-U$10-$H$2)&lt;=0,U69,IF(S70=0,$H$2-R70+U$10+S$10+Q$10+O$10+M$10+K$10+I$10+G$10+E$10+C$10,U$10)))</f>
        <v>0</v>
      </c>
      <c r="U70" s="1">
        <f t="shared" si="25"/>
        <v>0</v>
      </c>
      <c r="V70" s="1">
        <f>IF(AND(((W69-$H$2+T70-W$10-U$10-S$10-Q$10-O$10-M$10-K$10-I$10-G$10-E$10-C$10)&lt;=0),U70=0),W69, IF((W69-W$10-$H$2)&lt;=0,W69,IF(U70=0,$H$2-T70+W$10+U$10+S$10+Q$10+O$10+M$10+K$10+I$10+G$10+E$10+C$10,W$10)))</f>
        <v>0</v>
      </c>
      <c r="W70" s="1">
        <f t="shared" si="26"/>
        <v>0</v>
      </c>
      <c r="X70" s="1">
        <f>IF(AND(((Y69-$H$2+V70-Y$10-W$10-U$10-S$10-Q$10-O$10-M$10-K$10-I$10-G$10-E$10-C$10)&lt;=0),W70=0),Y69, IF((Y69-Y$10-$H$2)&lt;=0,Y69,IF(W70=0,$H$2-V70+Y$10+W$10+U$10+S$10+Q$10+O$10+M$10+K$10+I$10+G$10+E$10+C$10,Y$10)))</f>
        <v>0</v>
      </c>
      <c r="Y70" s="1">
        <f t="shared" si="27"/>
        <v>0</v>
      </c>
      <c r="Z70" s="1">
        <f>IF(AND(((AA69-$H$2+X70-AA$10-Y$10-W$10-U$10-S$10-Q$10-O$10-M$10-K$10-I$10-G$10-E$10-C$10)&lt;=0),Y70=0),AA69, IF((AA69-AA$10-$H$2)&lt;=0,AA69,IF(Y70=0,$H$2-X70+AA$10+Y$10+W$10+U$10+S$10+Q$10+O$10+M$10+K$10+I$10+G$10+E$10+C$10,AA$10)))</f>
        <v>0</v>
      </c>
      <c r="AA70" s="1">
        <f t="shared" si="28"/>
        <v>0</v>
      </c>
      <c r="AB70" s="1">
        <f>IF(AND(((AC69-$H$2+Z70-AC$10-AA$10-Y$10-W$10-U$10-S$10-Q$10-O$10-M$10-K$10-I$10-G$10-E$10-C$10)&lt;=0),AA70=0),AC69, IF((AC69-AC$10-$H$2)&lt;=0,AC69,IF(AA70=0,$H$2-Z70+AC$10+AA$10+Y$10+W$10+U$10+S$10+Q$10+O$10+M$10+K$10+I$10+G$10+E$10+C$10,AC$10)))</f>
        <v>0</v>
      </c>
      <c r="AC70" s="1">
        <f t="shared" si="29"/>
        <v>0</v>
      </c>
      <c r="AD70" s="1">
        <f>IF(AND(((AE69-$H$2+AB70-AE$10-AC$10-AA$10-Y$10-W$10-U$10-S$10-Q$10-O$10-M$10-K$10-I$10-G$10-E$10-C$10)&lt;=0),AC70=0),AE69, IF((AE69-AE$10-$H$2)&lt;=0,AE69,IF(AC70=0,$H$2-AB70+AE$10+AC$10+AA$10+Y$10+W$10+U$10+S$10+Q$10+O$10+M$10+K$10+I$10+G$10+E$10+C$10,AE$10)))</f>
        <v>0</v>
      </c>
      <c r="AE70" s="1">
        <f t="shared" si="30"/>
        <v>0</v>
      </c>
      <c r="AF70" s="1">
        <f>IF(AND(((AG69-$H$2+AD70-AG$10-AE$10-AC$10-AA$10-Y$10-W$10-U$10-S$10-Q$10-O$10-M$10-K$10-I$10-G$10-E$10-C$10)&lt;=0),AE70=0),AG69, IF((AG69-AG$10-$H$2)&lt;=0,AG69,IF(AE70=0,$H$2-AD70+AG$10+AE$10+AC$10+AA$10+Y$10+W$10+U$10+S$10+Q$10+O$10+M$10+K$10+I$10+G$10+E$10+C$10,AG$10)))</f>
        <v>0</v>
      </c>
      <c r="AG70" s="1">
        <f t="shared" si="31"/>
        <v>0</v>
      </c>
      <c r="AH70" s="1">
        <f>IF(AND(((AI69-$H$2+AF70-AI$10-AG$10-AE$10-AC$10-AA$10-Y$10-W$10-U$10-S$10-Q$10-O$10-M$10-K$10-I$10-G$10-E$10)&lt;=0),AG70=0),AI69, IF((AI69-AI$10-$H$2)&lt;=0,AI69,IF(AG70=0,$H$2-AF70+AI$10+AG$10+AE$10+AC$10+AA$10+Y$10+W$10+U$10+S$10+Q$10+O$10+M$10+K$10+I$10+G$10+E$10,AI$10)))</f>
        <v>0</v>
      </c>
      <c r="AI70" s="1">
        <f t="shared" si="15"/>
        <v>0</v>
      </c>
      <c r="AJ70" s="30" t="s">
        <v>13</v>
      </c>
      <c r="AK70" s="30" t="s">
        <v>13</v>
      </c>
      <c r="AL70" s="30" t="s">
        <v>13</v>
      </c>
      <c r="AM70" s="30" t="s">
        <v>13</v>
      </c>
      <c r="AN70" s="30" t="s">
        <v>13</v>
      </c>
      <c r="AO70" s="30" t="s">
        <v>13</v>
      </c>
      <c r="AP70" s="30" t="s">
        <v>13</v>
      </c>
      <c r="AQ70" s="30" t="s">
        <v>13</v>
      </c>
      <c r="AR70" s="30" t="s">
        <v>13</v>
      </c>
      <c r="AS70" s="30" t="s">
        <v>13</v>
      </c>
      <c r="AT70" s="30" t="s">
        <v>13</v>
      </c>
      <c r="AU70" s="30" t="s">
        <v>13</v>
      </c>
      <c r="AV70" s="30" t="s">
        <v>13</v>
      </c>
      <c r="AW70" s="30" t="s">
        <v>13</v>
      </c>
      <c r="AX70" s="30" t="s">
        <v>13</v>
      </c>
      <c r="AY70" s="30" t="s">
        <v>13</v>
      </c>
      <c r="AZ70" s="30" t="s">
        <v>13</v>
      </c>
      <c r="BA70" s="30" t="s">
        <v>13</v>
      </c>
      <c r="BB70" s="30" t="s">
        <v>13</v>
      </c>
      <c r="BC70" s="30" t="s">
        <v>13</v>
      </c>
      <c r="BD70" s="30" t="s">
        <v>13</v>
      </c>
      <c r="BE70" s="30" t="s">
        <v>13</v>
      </c>
      <c r="BF70" s="30" t="s">
        <v>13</v>
      </c>
      <c r="BG70" s="30" t="s">
        <v>13</v>
      </c>
      <c r="BH70" s="30" t="s">
        <v>13</v>
      </c>
      <c r="BI70" s="30" t="s">
        <v>13</v>
      </c>
      <c r="BJ70" s="30" t="s">
        <v>13</v>
      </c>
      <c r="BK70" s="30" t="s">
        <v>13</v>
      </c>
      <c r="BL70" s="30" t="s">
        <v>13</v>
      </c>
      <c r="BM70" s="30" t="s">
        <v>13</v>
      </c>
    </row>
    <row r="71" spans="1:65">
      <c r="A71" s="3">
        <v>58</v>
      </c>
      <c r="B71" s="2">
        <f>IF((C70-$H$2-$C$10)&lt;=0,($H$2+(C70-$H$2)),($H$2+$C$10))</f>
        <v>0</v>
      </c>
      <c r="C71" s="1">
        <f t="shared" si="16"/>
        <v>0</v>
      </c>
      <c r="D71" s="1">
        <f>IF(AND(((E70-$H$2+B71-E$10-C$10)&lt;=0),C71=0),E70,IF((E70-$E$10-$H$2)&lt;=0,E70,IF(C71=0,$H$2-B71+E$10+C$10,E$10)))</f>
        <v>0</v>
      </c>
      <c r="E71" s="1">
        <f t="shared" si="17"/>
        <v>0</v>
      </c>
      <c r="F71" s="1">
        <f>IF(AND(((G70-$H$2+D71-G$10-E$10-C$10)&lt;=0),E71=0),G70, IF((G70-$G$10-$H$2)&lt;=0,G70,IF(E71=0,$H$2-D71+G$10+E$10+C$10,G$10)))</f>
        <v>0</v>
      </c>
      <c r="G71" s="1">
        <f t="shared" si="18"/>
        <v>0</v>
      </c>
      <c r="H71" s="1">
        <f>IF(AND(((I70-$H$2+F71-I$10-G$10-E$10-C$10)&lt;=0),G71=0),I70, IF((I70-$I$10-$H$2)&lt;=0,I70,IF(G71=0,$H$2-F71+I$10+G$10+E$10+C$10,I$10)))</f>
        <v>0</v>
      </c>
      <c r="I71" s="1">
        <f t="shared" si="19"/>
        <v>0</v>
      </c>
      <c r="J71" s="1">
        <f>IF(AND(((K70-$H$2+H71-K$10-I$10-G$10-E$10-C$10)&lt;=0),I71=0),K70, IF((K70-$K$10-$H$2)&lt;=0,K70,IF(I71=0,$H$2-H71+K$10+I$10+G$10+E$10+C$10,K$10)))</f>
        <v>0</v>
      </c>
      <c r="K71" s="1">
        <f t="shared" si="20"/>
        <v>0</v>
      </c>
      <c r="L71" s="1">
        <f>IF(AND(((M70-$H$2+J71-M$10-K$10-I$10-G$10-E$10-C$10)&lt;=0),K71=0),M70, IF((M70-$M$10-$H$2)&lt;=0,M70,IF(K71=0,$H$2-J71+M$10+K$10+I$10+G$10+E$10+C$10,M$10)))</f>
        <v>0</v>
      </c>
      <c r="M71" s="1">
        <f t="shared" si="21"/>
        <v>0</v>
      </c>
      <c r="N71" s="1">
        <f>IF(AND(((O70-$H$2+L71-O$10-M$10-K$10-I$10-G$10-E$10-C$10)&lt;=0),M71=0),O70, IF((O70-O$10-$H$2)&lt;=0,O70,IF(M71=0,$H$2-L71+O$10+M$10+K$10+I$10+G$10+E$10+C$10,O$10)))</f>
        <v>0</v>
      </c>
      <c r="O71" s="1">
        <f t="shared" si="22"/>
        <v>0</v>
      </c>
      <c r="P71" s="1">
        <f>IF(AND(((Q70-$H$2+N71-Q$10-O$10-M$10-K$10-I$10-G$10-E$10-C$10)&lt;=0),O71=0),Q70, IF((Q70-Q$10-$H$2)&lt;=0,Q70,IF(O71=0,$H$2-N71+Q$10+O$10+M$10+K$10+I$10+G$10+E$10+C$10,Q$10)))</f>
        <v>0</v>
      </c>
      <c r="Q71" s="1">
        <f t="shared" si="23"/>
        <v>0</v>
      </c>
      <c r="R71" s="1">
        <f>IF(AND(((S70-$H$2+P71-S$10-Q$10-O$10-M$10-K$10-I$10-G$10-E$10-C$10)&lt;=0),Q71=0),S70, IF((S70-S$10-$H$2)&lt;=0,S70,IF(Q71=0,$H$2-P71+S$10+Q$10+O$10+M$10+K$10+I$10+G$10+E$10+C$10,S$10)))</f>
        <v>0</v>
      </c>
      <c r="S71" s="1">
        <f t="shared" si="24"/>
        <v>0</v>
      </c>
      <c r="T71" s="1">
        <f>IF(AND(((U70-$H$2+R71-U$10-S$10-Q$10-O$10-M$10-K$10-I$10-G$10-E$10-C$10)&lt;=0),S71=0),U70, IF((U70-U$10-$H$2)&lt;=0,U70,IF(S71=0,$H$2-R71+U$10+S$10+Q$10+O$10+M$10+K$10+I$10+G$10+E$10+C$10,U$10)))</f>
        <v>0</v>
      </c>
      <c r="U71" s="1">
        <f t="shared" si="25"/>
        <v>0</v>
      </c>
      <c r="V71" s="1">
        <f>IF(AND(((W70-$H$2+T71-W$10-U$10-S$10-Q$10-O$10-M$10-K$10-I$10-G$10-E$10-C$10)&lt;=0),U71=0),W70, IF((W70-W$10-$H$2)&lt;=0,W70,IF(U71=0,$H$2-T71+W$10+U$10+S$10+Q$10+O$10+M$10+K$10+I$10+G$10+E$10+C$10,W$10)))</f>
        <v>0</v>
      </c>
      <c r="W71" s="1">
        <f t="shared" si="26"/>
        <v>0</v>
      </c>
      <c r="X71" s="1">
        <f>IF(AND(((Y70-$H$2+V71-Y$10-W$10-U$10-S$10-Q$10-O$10-M$10-K$10-I$10-G$10-E$10-C$10)&lt;=0),W71=0),Y70, IF((Y70-Y$10-$H$2)&lt;=0,Y70,IF(W71=0,$H$2-V71+Y$10+W$10+U$10+S$10+Q$10+O$10+M$10+K$10+I$10+G$10+E$10+C$10,Y$10)))</f>
        <v>0</v>
      </c>
      <c r="Y71" s="1">
        <f t="shared" si="27"/>
        <v>0</v>
      </c>
      <c r="Z71" s="1">
        <f>IF(AND(((AA70-$H$2+X71-AA$10-Y$10-W$10-U$10-S$10-Q$10-O$10-M$10-K$10-I$10-G$10-E$10-C$10)&lt;=0),Y71=0),AA70, IF((AA70-AA$10-$H$2)&lt;=0,AA70,IF(Y71=0,$H$2-X71+AA$10+Y$10+W$10+U$10+S$10+Q$10+O$10+M$10+K$10+I$10+G$10+E$10+C$10,AA$10)))</f>
        <v>0</v>
      </c>
      <c r="AA71" s="1">
        <f t="shared" si="28"/>
        <v>0</v>
      </c>
      <c r="AB71" s="1">
        <f>IF(AND(((AC70-$H$2+Z71-AC$10-AA$10-Y$10-W$10-U$10-S$10-Q$10-O$10-M$10-K$10-I$10-G$10-E$10-C$10)&lt;=0),AA71=0),AC70, IF((AC70-AC$10-$H$2)&lt;=0,AC70,IF(AA71=0,$H$2-Z71+AC$10+AA$10+Y$10+W$10+U$10+S$10+Q$10+O$10+M$10+K$10+I$10+G$10+E$10+C$10,AC$10)))</f>
        <v>0</v>
      </c>
      <c r="AC71" s="1">
        <f t="shared" si="29"/>
        <v>0</v>
      </c>
      <c r="AD71" s="1">
        <f>IF(AND(((AE70-$H$2+AB71-AE$10-AC$10-AA$10-Y$10-W$10-U$10-S$10-Q$10-O$10-M$10-K$10-I$10-G$10-E$10-C$10)&lt;=0),AC71=0),AE70, IF((AE70-AE$10-$H$2)&lt;=0,AE70,IF(AC71=0,$H$2-AB71+AE$10+AC$10+AA$10+Y$10+W$10+U$10+S$10+Q$10+O$10+M$10+K$10+I$10+G$10+E$10+C$10,AE$10)))</f>
        <v>0</v>
      </c>
      <c r="AE71" s="1">
        <f t="shared" si="30"/>
        <v>0</v>
      </c>
      <c r="AF71" s="1">
        <f>IF(AND(((AG70-$H$2+AD71-AG$10-AE$10-AC$10-AA$10-Y$10-W$10-U$10-S$10-Q$10-O$10-M$10-K$10-I$10-G$10-E$10-C$10)&lt;=0),AE71=0),AG70, IF((AG70-AG$10-$H$2)&lt;=0,AG70,IF(AE71=0,$H$2-AD71+AG$10+AE$10+AC$10+AA$10+Y$10+W$10+U$10+S$10+Q$10+O$10+M$10+K$10+I$10+G$10+E$10+C$10,AG$10)))</f>
        <v>0</v>
      </c>
      <c r="AG71" s="1">
        <f t="shared" si="31"/>
        <v>0</v>
      </c>
      <c r="AH71" s="1">
        <f>IF(AND(((AI70-$H$2+AF71-AI$10-AG$10-AE$10-AC$10-AA$10-Y$10-W$10-U$10-S$10-Q$10-O$10-M$10-K$10-I$10-G$10-E$10)&lt;=0),AG71=0),AI70, IF((AI70-AI$10-$H$2)&lt;=0,AI70,IF(AG71=0,$H$2-AF71+AI$10+AG$10+AE$10+AC$10+AA$10+Y$10+W$10+U$10+S$10+Q$10+O$10+M$10+K$10+I$10+G$10+E$10,AI$10)))</f>
        <v>0</v>
      </c>
      <c r="AI71" s="1">
        <f t="shared" si="15"/>
        <v>0</v>
      </c>
      <c r="AJ71" s="30" t="s">
        <v>13</v>
      </c>
      <c r="AK71" s="30" t="s">
        <v>13</v>
      </c>
      <c r="AL71" s="30" t="s">
        <v>13</v>
      </c>
      <c r="AM71" s="30" t="s">
        <v>13</v>
      </c>
      <c r="AN71" s="30" t="s">
        <v>13</v>
      </c>
      <c r="AO71" s="30" t="s">
        <v>13</v>
      </c>
      <c r="AP71" s="30" t="s">
        <v>13</v>
      </c>
      <c r="AQ71" s="30" t="s">
        <v>13</v>
      </c>
      <c r="AR71" s="30" t="s">
        <v>13</v>
      </c>
      <c r="AS71" s="30" t="s">
        <v>13</v>
      </c>
      <c r="AT71" s="30" t="s">
        <v>13</v>
      </c>
      <c r="AU71" s="30" t="s">
        <v>13</v>
      </c>
      <c r="AV71" s="30" t="s">
        <v>13</v>
      </c>
      <c r="AW71" s="30" t="s">
        <v>13</v>
      </c>
      <c r="AX71" s="30" t="s">
        <v>13</v>
      </c>
      <c r="AY71" s="30" t="s">
        <v>13</v>
      </c>
      <c r="AZ71" s="30" t="s">
        <v>13</v>
      </c>
      <c r="BA71" s="30" t="s">
        <v>13</v>
      </c>
      <c r="BB71" s="30" t="s">
        <v>13</v>
      </c>
      <c r="BC71" s="30" t="s">
        <v>13</v>
      </c>
      <c r="BD71" s="30" t="s">
        <v>13</v>
      </c>
      <c r="BE71" s="30" t="s">
        <v>13</v>
      </c>
      <c r="BF71" s="30" t="s">
        <v>13</v>
      </c>
      <c r="BG71" s="30" t="s">
        <v>13</v>
      </c>
      <c r="BH71" s="30" t="s">
        <v>13</v>
      </c>
      <c r="BI71" s="30" t="s">
        <v>13</v>
      </c>
      <c r="BJ71" s="30" t="s">
        <v>13</v>
      </c>
      <c r="BK71" s="30" t="s">
        <v>13</v>
      </c>
      <c r="BL71" s="30" t="s">
        <v>13</v>
      </c>
      <c r="BM71" s="30" t="s">
        <v>13</v>
      </c>
    </row>
    <row r="72" spans="1:65">
      <c r="A72" s="3">
        <v>59</v>
      </c>
      <c r="B72" s="2">
        <f>IF((C71-$H$2-$C$10)&lt;=0,($H$2+(C71-$H$2)),($H$2+$C$10))</f>
        <v>0</v>
      </c>
      <c r="C72" s="1">
        <f t="shared" si="16"/>
        <v>0</v>
      </c>
      <c r="D72" s="1">
        <f>IF(AND(((E71-$H$2+B72-E$10-C$10)&lt;=0),C72=0),E71,IF((E71-$E$10-$H$2)&lt;=0,E71,IF(C72=0,$H$2-B72+E$10+C$10,E$10)))</f>
        <v>0</v>
      </c>
      <c r="E72" s="1">
        <f t="shared" si="17"/>
        <v>0</v>
      </c>
      <c r="F72" s="1">
        <f>IF(AND(((G71-$H$2+D72-G$10-E$10-C$10)&lt;=0),E72=0),G71, IF((G71-$G$10-$H$2)&lt;=0,G71,IF(E72=0,$H$2-D72+G$10+E$10+C$10,G$10)))</f>
        <v>0</v>
      </c>
      <c r="G72" s="1">
        <f t="shared" si="18"/>
        <v>0</v>
      </c>
      <c r="H72" s="1">
        <f>IF(AND(((I71-$H$2+F72-I$10-G$10-E$10-C$10)&lt;=0),G72=0),I71, IF((I71-$I$10-$H$2)&lt;=0,I71,IF(G72=0,$H$2-F72+I$10+G$10+E$10+C$10,I$10)))</f>
        <v>0</v>
      </c>
      <c r="I72" s="1">
        <f t="shared" si="19"/>
        <v>0</v>
      </c>
      <c r="J72" s="1">
        <f>IF(AND(((K71-$H$2+H72-K$10-I$10-G$10-E$10-C$10)&lt;=0),I72=0),K71, IF((K71-$K$10-$H$2)&lt;=0,K71,IF(I72=0,$H$2-H72+K$10+I$10+G$10+E$10+C$10,K$10)))</f>
        <v>0</v>
      </c>
      <c r="K72" s="1">
        <f t="shared" si="20"/>
        <v>0</v>
      </c>
      <c r="L72" s="1">
        <f>IF(AND(((M71-$H$2+J72-M$10-K$10-I$10-G$10-E$10-C$10)&lt;=0),K72=0),M71, IF((M71-$M$10-$H$2)&lt;=0,M71,IF(K72=0,$H$2-J72+M$10+K$10+I$10+G$10+E$10+C$10,M$10)))</f>
        <v>0</v>
      </c>
      <c r="M72" s="1">
        <f t="shared" si="21"/>
        <v>0</v>
      </c>
      <c r="N72" s="1">
        <f>IF(AND(((O71-$H$2+L72-O$10-M$10-K$10-I$10-G$10-E$10-C$10)&lt;=0),M72=0),O71, IF((O71-O$10-$H$2)&lt;=0,O71,IF(M72=0,$H$2-L72+O$10+M$10+K$10+I$10+G$10+E$10+C$10,O$10)))</f>
        <v>0</v>
      </c>
      <c r="O72" s="1">
        <f t="shared" si="22"/>
        <v>0</v>
      </c>
      <c r="P72" s="1">
        <f>IF(AND(((Q71-$H$2+N72-Q$10-O$10-M$10-K$10-I$10-G$10-E$10-C$10)&lt;=0),O72=0),Q71, IF((Q71-Q$10-$H$2)&lt;=0,Q71,IF(O72=0,$H$2-N72+Q$10+O$10+M$10+K$10+I$10+G$10+E$10+C$10,Q$10)))</f>
        <v>0</v>
      </c>
      <c r="Q72" s="1">
        <f t="shared" si="23"/>
        <v>0</v>
      </c>
      <c r="R72" s="1">
        <f>IF(AND(((S71-$H$2+P72-S$10-Q$10-O$10-M$10-K$10-I$10-G$10-E$10-C$10)&lt;=0),Q72=0),S71, IF((S71-S$10-$H$2)&lt;=0,S71,IF(Q72=0,$H$2-P72+S$10+Q$10+O$10+M$10+K$10+I$10+G$10+E$10+C$10,S$10)))</f>
        <v>0</v>
      </c>
      <c r="S72" s="1">
        <f t="shared" si="24"/>
        <v>0</v>
      </c>
      <c r="T72" s="1">
        <f>IF(AND(((U71-$H$2+R72-U$10-S$10-Q$10-O$10-M$10-K$10-I$10-G$10-E$10-C$10)&lt;=0),S72=0),U71, IF((U71-U$10-$H$2)&lt;=0,U71,IF(S72=0,$H$2-R72+U$10+S$10+Q$10+O$10+M$10+K$10+I$10+G$10+E$10+C$10,U$10)))</f>
        <v>0</v>
      </c>
      <c r="U72" s="1">
        <f t="shared" si="25"/>
        <v>0</v>
      </c>
      <c r="V72" s="1">
        <f>IF(AND(((W71-$H$2+T72-W$10-U$10-S$10-Q$10-O$10-M$10-K$10-I$10-G$10-E$10-C$10)&lt;=0),U72=0),W71, IF((W71-W$10-$H$2)&lt;=0,W71,IF(U72=0,$H$2-T72+W$10+U$10+S$10+Q$10+O$10+M$10+K$10+I$10+G$10+E$10+C$10,W$10)))</f>
        <v>0</v>
      </c>
      <c r="W72" s="1">
        <f t="shared" si="26"/>
        <v>0</v>
      </c>
      <c r="X72" s="1">
        <f>IF(AND(((Y71-$H$2+V72-Y$10-W$10-U$10-S$10-Q$10-O$10-M$10-K$10-I$10-G$10-E$10-C$10)&lt;=0),W72=0),Y71, IF((Y71-Y$10-$H$2)&lt;=0,Y71,IF(W72=0,$H$2-V72+Y$10+W$10+U$10+S$10+Q$10+O$10+M$10+K$10+I$10+G$10+E$10+C$10,Y$10)))</f>
        <v>0</v>
      </c>
      <c r="Y72" s="1">
        <f t="shared" si="27"/>
        <v>0</v>
      </c>
      <c r="Z72" s="1">
        <f>IF(AND(((AA71-$H$2+X72-AA$10-Y$10-W$10-U$10-S$10-Q$10-O$10-M$10-K$10-I$10-G$10-E$10-C$10)&lt;=0),Y72=0),AA71, IF((AA71-AA$10-$H$2)&lt;=0,AA71,IF(Y72=0,$H$2-X72+AA$10+Y$10+W$10+U$10+S$10+Q$10+O$10+M$10+K$10+I$10+G$10+E$10+C$10,AA$10)))</f>
        <v>0</v>
      </c>
      <c r="AA72" s="1">
        <f t="shared" si="28"/>
        <v>0</v>
      </c>
      <c r="AB72" s="1">
        <f>IF(AND(((AC71-$H$2+Z72-AC$10-AA$10-Y$10-W$10-U$10-S$10-Q$10-O$10-M$10-K$10-I$10-G$10-E$10-C$10)&lt;=0),AA72=0),AC71, IF((AC71-AC$10-$H$2)&lt;=0,AC71,IF(AA72=0,$H$2-Z72+AC$10+AA$10+Y$10+W$10+U$10+S$10+Q$10+O$10+M$10+K$10+I$10+G$10+E$10+C$10,AC$10)))</f>
        <v>0</v>
      </c>
      <c r="AC72" s="1">
        <f t="shared" si="29"/>
        <v>0</v>
      </c>
      <c r="AD72" s="1">
        <f>IF(AND(((AE71-$H$2+AB72-AE$10-AC$10-AA$10-Y$10-W$10-U$10-S$10-Q$10-O$10-M$10-K$10-I$10-G$10-E$10-C$10)&lt;=0),AC72=0),AE71, IF((AE71-AE$10-$H$2)&lt;=0,AE71,IF(AC72=0,$H$2-AB72+AE$10+AC$10+AA$10+Y$10+W$10+U$10+S$10+Q$10+O$10+M$10+K$10+I$10+G$10+E$10+C$10,AE$10)))</f>
        <v>0</v>
      </c>
      <c r="AE72" s="1">
        <f t="shared" si="30"/>
        <v>0</v>
      </c>
      <c r="AF72" s="1">
        <f>IF(AND(((AG71-$H$2+AD72-AG$10-AE$10-AC$10-AA$10-Y$10-W$10-U$10-S$10-Q$10-O$10-M$10-K$10-I$10-G$10-E$10-C$10)&lt;=0),AE72=0),AG71, IF((AG71-AG$10-$H$2)&lt;=0,AG71,IF(AE72=0,$H$2-AD72+AG$10+AE$10+AC$10+AA$10+Y$10+W$10+U$10+S$10+Q$10+O$10+M$10+K$10+I$10+G$10+E$10+C$10,AG$10)))</f>
        <v>0</v>
      </c>
      <c r="AG72" s="1">
        <f t="shared" si="31"/>
        <v>0</v>
      </c>
      <c r="AH72" s="1">
        <f>IF(AND(((AI71-$H$2+AF72-AI$10-AG$10-AE$10-AC$10-AA$10-Y$10-W$10-U$10-S$10-Q$10-O$10-M$10-K$10-I$10-G$10-E$10)&lt;=0),AG72=0),AI71, IF((AI71-AI$10-$H$2)&lt;=0,AI71,IF(AG72=0,$H$2-AF72+AI$10+AG$10+AE$10+AC$10+AA$10+Y$10+W$10+U$10+S$10+Q$10+O$10+M$10+K$10+I$10+G$10+E$10,AI$10)))</f>
        <v>0</v>
      </c>
      <c r="AI72" s="1">
        <f t="shared" si="15"/>
        <v>0</v>
      </c>
      <c r="AJ72" s="30" t="s">
        <v>13</v>
      </c>
      <c r="AK72" s="30" t="s">
        <v>13</v>
      </c>
      <c r="AL72" s="30" t="s">
        <v>13</v>
      </c>
      <c r="AM72" s="30" t="s">
        <v>13</v>
      </c>
      <c r="AN72" s="30" t="s">
        <v>13</v>
      </c>
      <c r="AO72" s="30" t="s">
        <v>13</v>
      </c>
      <c r="AP72" s="30" t="s">
        <v>13</v>
      </c>
      <c r="AQ72" s="30" t="s">
        <v>13</v>
      </c>
      <c r="AR72" s="30" t="s">
        <v>13</v>
      </c>
      <c r="AS72" s="30" t="s">
        <v>13</v>
      </c>
      <c r="AT72" s="30" t="s">
        <v>13</v>
      </c>
      <c r="AU72" s="30" t="s">
        <v>13</v>
      </c>
      <c r="AV72" s="30" t="s">
        <v>13</v>
      </c>
      <c r="AW72" s="30" t="s">
        <v>13</v>
      </c>
      <c r="AX72" s="30" t="s">
        <v>13</v>
      </c>
      <c r="AY72" s="30" t="s">
        <v>13</v>
      </c>
      <c r="AZ72" s="30" t="s">
        <v>13</v>
      </c>
      <c r="BA72" s="30" t="s">
        <v>13</v>
      </c>
      <c r="BB72" s="30" t="s">
        <v>13</v>
      </c>
      <c r="BC72" s="30" t="s">
        <v>13</v>
      </c>
      <c r="BD72" s="30" t="s">
        <v>13</v>
      </c>
      <c r="BE72" s="30" t="s">
        <v>13</v>
      </c>
      <c r="BF72" s="30" t="s">
        <v>13</v>
      </c>
      <c r="BG72" s="30" t="s">
        <v>13</v>
      </c>
      <c r="BH72" s="30" t="s">
        <v>13</v>
      </c>
      <c r="BI72" s="30" t="s">
        <v>13</v>
      </c>
      <c r="BJ72" s="30" t="s">
        <v>13</v>
      </c>
      <c r="BK72" s="30" t="s">
        <v>13</v>
      </c>
      <c r="BL72" s="30" t="s">
        <v>13</v>
      </c>
      <c r="BM72" s="30" t="s">
        <v>13</v>
      </c>
    </row>
    <row r="73" spans="1:65">
      <c r="A73" s="3">
        <v>60</v>
      </c>
      <c r="B73" s="2">
        <f>IF((C72-$H$2-$C$10)&lt;=0,($H$2+(C72-$H$2)),($H$2+$C$10))</f>
        <v>0</v>
      </c>
      <c r="C73" s="1">
        <f t="shared" si="16"/>
        <v>0</v>
      </c>
      <c r="D73" s="1">
        <f>IF(AND(((E72-$H$2+B73-E$10-C$10)&lt;=0),C73=0),E72,IF((E72-$E$10-$H$2)&lt;=0,E72,IF(C73=0,$H$2-B73+E$10+C$10,E$10)))</f>
        <v>0</v>
      </c>
      <c r="E73" s="1">
        <f t="shared" si="17"/>
        <v>0</v>
      </c>
      <c r="F73" s="1">
        <f>IF(AND(((G72-$H$2+D73-G$10-E$10-C$10)&lt;=0),E73=0),G72, IF((G72-$G$10-$H$2)&lt;=0,G72,IF(E73=0,$H$2-D73+G$10+E$10+C$10,G$10)))</f>
        <v>0</v>
      </c>
      <c r="G73" s="1">
        <f t="shared" si="18"/>
        <v>0</v>
      </c>
      <c r="H73" s="1">
        <f>IF(AND(((I72-$H$2+F73-I$10-G$10-E$10-C$10)&lt;=0),G73=0),I72, IF((I72-$I$10-$H$2)&lt;=0,I72,IF(G73=0,$H$2-F73+I$10+G$10+E$10+C$10,I$10)))</f>
        <v>0</v>
      </c>
      <c r="I73" s="1">
        <f t="shared" si="19"/>
        <v>0</v>
      </c>
      <c r="J73" s="1">
        <f>IF(AND(((K72-$H$2+H73-K$10-I$10-G$10-E$10-C$10)&lt;=0),I73=0),K72, IF((K72-$K$10-$H$2)&lt;=0,K72,IF(I73=0,$H$2-H73+K$10+I$10+G$10+E$10+C$10,K$10)))</f>
        <v>0</v>
      </c>
      <c r="K73" s="1">
        <f t="shared" si="20"/>
        <v>0</v>
      </c>
      <c r="L73" s="1">
        <f>IF(AND(((M72-$H$2+J73-M$10-K$10-I$10-G$10-E$10-C$10)&lt;=0),K73=0),M72, IF((M72-$M$10-$H$2)&lt;=0,M72,IF(K73=0,$H$2-J73+M$10+K$10+I$10+G$10+E$10+C$10,M$10)))</f>
        <v>0</v>
      </c>
      <c r="M73" s="1">
        <f t="shared" si="21"/>
        <v>0</v>
      </c>
      <c r="N73" s="1">
        <f>IF(AND(((O72-$H$2+L73-O$10-M$10-K$10-I$10-G$10-E$10-C$10)&lt;=0),M73=0),O72, IF((O72-O$10-$H$2)&lt;=0,O72,IF(M73=0,$H$2-L73+O$10+M$10+K$10+I$10+G$10+E$10+C$10,O$10)))</f>
        <v>0</v>
      </c>
      <c r="O73" s="1">
        <f t="shared" si="22"/>
        <v>0</v>
      </c>
      <c r="P73" s="1">
        <f>IF(AND(((Q72-$H$2+N73-Q$10-O$10-M$10-K$10-I$10-G$10-E$10-C$10)&lt;=0),O73=0),Q72, IF((Q72-Q$10-$H$2)&lt;=0,Q72,IF(O73=0,$H$2-N73+Q$10+O$10+M$10+K$10+I$10+G$10+E$10+C$10,Q$10)))</f>
        <v>0</v>
      </c>
      <c r="Q73" s="1">
        <f t="shared" si="23"/>
        <v>0</v>
      </c>
      <c r="R73" s="1">
        <f>IF(AND(((S72-$H$2+P73-S$10-Q$10-O$10-M$10-K$10-I$10-G$10-E$10-C$10)&lt;=0),Q73=0),S72, IF((S72-S$10-$H$2)&lt;=0,S72,IF(Q73=0,$H$2-P73+S$10+Q$10+O$10+M$10+K$10+I$10+G$10+E$10+C$10,S$10)))</f>
        <v>0</v>
      </c>
      <c r="S73" s="1">
        <f t="shared" si="24"/>
        <v>0</v>
      </c>
      <c r="T73" s="1">
        <f>IF(AND(((U72-$H$2+R73-U$10-S$10-Q$10-O$10-M$10-K$10-I$10-G$10-E$10-C$10)&lt;=0),S73=0),U72, IF((U72-U$10-$H$2)&lt;=0,U72,IF(S73=0,$H$2-R73+U$10+S$10+Q$10+O$10+M$10+K$10+I$10+G$10+E$10+C$10,U$10)))</f>
        <v>0</v>
      </c>
      <c r="U73" s="1">
        <f t="shared" si="25"/>
        <v>0</v>
      </c>
      <c r="V73" s="1">
        <f>IF(AND(((W72-$H$2+T73-W$10-U$10-S$10-Q$10-O$10-M$10-K$10-I$10-G$10-E$10-C$10)&lt;=0),U73=0),W72, IF((W72-W$10-$H$2)&lt;=0,W72,IF(U73=0,$H$2-T73+W$10+U$10+S$10+Q$10+O$10+M$10+K$10+I$10+G$10+E$10+C$10,W$10)))</f>
        <v>0</v>
      </c>
      <c r="W73" s="1">
        <f t="shared" si="26"/>
        <v>0</v>
      </c>
      <c r="X73" s="1">
        <f>IF(AND(((Y72-$H$2+V73-Y$10-W$10-U$10-S$10-Q$10-O$10-M$10-K$10-I$10-G$10-E$10-C$10)&lt;=0),W73=0),Y72, IF((Y72-Y$10-$H$2)&lt;=0,Y72,IF(W73=0,$H$2-V73+Y$10+W$10+U$10+S$10+Q$10+O$10+M$10+K$10+I$10+G$10+E$10+C$10,Y$10)))</f>
        <v>0</v>
      </c>
      <c r="Y73" s="1">
        <f t="shared" si="27"/>
        <v>0</v>
      </c>
      <c r="Z73" s="1">
        <f>IF(AND(((AA72-$H$2+X73-AA$10-Y$10-W$10-U$10-S$10-Q$10-O$10-M$10-K$10-I$10-G$10-E$10-C$10)&lt;=0),Y73=0),AA72, IF((AA72-AA$10-$H$2)&lt;=0,AA72,IF(Y73=0,$H$2-X73+AA$10+Y$10+W$10+U$10+S$10+Q$10+O$10+M$10+K$10+I$10+G$10+E$10+C$10,AA$10)))</f>
        <v>0</v>
      </c>
      <c r="AA73" s="1">
        <f t="shared" si="28"/>
        <v>0</v>
      </c>
      <c r="AB73" s="1">
        <f>IF(AND(((AC72-$H$2+Z73-AC$10-AA$10-Y$10-W$10-U$10-S$10-Q$10-O$10-M$10-K$10-I$10-G$10-E$10-C$10)&lt;=0),AA73=0),AC72, IF((AC72-AC$10-$H$2)&lt;=0,AC72,IF(AA73=0,$H$2-Z73+AC$10+AA$10+Y$10+W$10+U$10+S$10+Q$10+O$10+M$10+K$10+I$10+G$10+E$10+C$10,AC$10)))</f>
        <v>0</v>
      </c>
      <c r="AC73" s="1">
        <f t="shared" si="29"/>
        <v>0</v>
      </c>
      <c r="AD73" s="1">
        <f>IF(AND(((AE72-$H$2+AB73-AE$10-AC$10-AA$10-Y$10-W$10-U$10-S$10-Q$10-O$10-M$10-K$10-I$10-G$10-E$10-C$10)&lt;=0),AC73=0),AE72, IF((AE72-AE$10-$H$2)&lt;=0,AE72,IF(AC73=0,$H$2-AB73+AE$10+AC$10+AA$10+Y$10+W$10+U$10+S$10+Q$10+O$10+M$10+K$10+I$10+G$10+E$10+C$10,AE$10)))</f>
        <v>0</v>
      </c>
      <c r="AE73" s="1">
        <f t="shared" si="30"/>
        <v>0</v>
      </c>
      <c r="AF73" s="1">
        <f>IF(AND(((AG72-$H$2+AD73-AG$10-AE$10-AC$10-AA$10-Y$10-W$10-U$10-S$10-Q$10-O$10-M$10-K$10-I$10-G$10-E$10-C$10)&lt;=0),AE73=0),AG72, IF((AG72-AG$10-$H$2)&lt;=0,AG72,IF(AE73=0,$H$2-AD73+AG$10+AE$10+AC$10+AA$10+Y$10+W$10+U$10+S$10+Q$10+O$10+M$10+K$10+I$10+G$10+E$10+C$10,AG$10)))</f>
        <v>0</v>
      </c>
      <c r="AG73" s="1">
        <f t="shared" si="31"/>
        <v>0</v>
      </c>
      <c r="AH73" s="1">
        <f>IF(AND(((AI72-$H$2+AF73-AI$10-AG$10-AE$10-AC$10-AA$10-Y$10-W$10-U$10-S$10-Q$10-O$10-M$10-K$10-I$10-G$10-E$10)&lt;=0),AG73=0),AI72, IF((AI72-AI$10-$H$2)&lt;=0,AI72,IF(AG73=0,$H$2-AF73+AI$10+AG$10+AE$10+AC$10+AA$10+Y$10+W$10+U$10+S$10+Q$10+O$10+M$10+K$10+I$10+G$10+E$10,AI$10)))</f>
        <v>0</v>
      </c>
      <c r="AI73" s="1">
        <f t="shared" si="15"/>
        <v>0</v>
      </c>
      <c r="AJ73" s="30" t="s">
        <v>13</v>
      </c>
      <c r="AK73" s="30" t="s">
        <v>13</v>
      </c>
      <c r="AL73" s="30" t="s">
        <v>13</v>
      </c>
      <c r="AM73" s="30" t="s">
        <v>13</v>
      </c>
      <c r="AN73" s="30" t="s">
        <v>13</v>
      </c>
      <c r="AO73" s="30" t="s">
        <v>13</v>
      </c>
      <c r="AP73" s="30" t="s">
        <v>13</v>
      </c>
      <c r="AQ73" s="30" t="s">
        <v>13</v>
      </c>
      <c r="AR73" s="30" t="s">
        <v>13</v>
      </c>
      <c r="AS73" s="30" t="s">
        <v>13</v>
      </c>
      <c r="AT73" s="30" t="s">
        <v>13</v>
      </c>
      <c r="AU73" s="30" t="s">
        <v>13</v>
      </c>
      <c r="AV73" s="30" t="s">
        <v>13</v>
      </c>
      <c r="AW73" s="30" t="s">
        <v>13</v>
      </c>
      <c r="AX73" s="30" t="s">
        <v>13</v>
      </c>
      <c r="AY73" s="30" t="s">
        <v>13</v>
      </c>
      <c r="AZ73" s="30" t="s">
        <v>13</v>
      </c>
      <c r="BA73" s="30" t="s">
        <v>13</v>
      </c>
      <c r="BB73" s="30" t="s">
        <v>13</v>
      </c>
      <c r="BC73" s="30" t="s">
        <v>13</v>
      </c>
      <c r="BD73" s="30" t="s">
        <v>13</v>
      </c>
      <c r="BE73" s="30" t="s">
        <v>13</v>
      </c>
      <c r="BF73" s="30" t="s">
        <v>13</v>
      </c>
      <c r="BG73" s="30" t="s">
        <v>13</v>
      </c>
      <c r="BH73" s="30" t="s">
        <v>13</v>
      </c>
      <c r="BI73" s="30" t="s">
        <v>13</v>
      </c>
      <c r="BJ73" s="30" t="s">
        <v>13</v>
      </c>
      <c r="BK73" s="30" t="s">
        <v>13</v>
      </c>
      <c r="BL73" s="30" t="s">
        <v>13</v>
      </c>
      <c r="BM73" s="30" t="s">
        <v>13</v>
      </c>
    </row>
    <row r="74" spans="1:65">
      <c r="A74" s="3">
        <v>61</v>
      </c>
      <c r="B74" s="2">
        <f>IF((C73-$H$2-$C$10)&lt;=0,($H$2+(C73-$H$2)),($H$2+$C$10))</f>
        <v>0</v>
      </c>
      <c r="C74" s="1">
        <f t="shared" si="16"/>
        <v>0</v>
      </c>
      <c r="D74" s="1">
        <f>IF(AND(((E73-$H$2+B74-E$10-C$10)&lt;=0),C74=0),E73,IF((E73-$E$10-$H$2)&lt;=0,E73,IF(C74=0,$H$2-B74+E$10+C$10,E$10)))</f>
        <v>0</v>
      </c>
      <c r="E74" s="1">
        <f t="shared" si="17"/>
        <v>0</v>
      </c>
      <c r="F74" s="1">
        <f>IF(AND(((G73-$H$2+D74-G$10-E$10-C$10)&lt;=0),E74=0),G73, IF((G73-$G$10-$H$2)&lt;=0,G73,IF(E74=0,$H$2-D74+G$10+E$10+C$10,G$10)))</f>
        <v>0</v>
      </c>
      <c r="G74" s="1">
        <f t="shared" si="18"/>
        <v>0</v>
      </c>
      <c r="H74" s="1">
        <f>IF(AND(((I73-$H$2+F74-I$10-G$10-E$10-C$10)&lt;=0),G74=0),I73, IF((I73-$I$10-$H$2)&lt;=0,I73,IF(G74=0,$H$2-F74+I$10+G$10+E$10+C$10,I$10)))</f>
        <v>0</v>
      </c>
      <c r="I74" s="1">
        <f t="shared" si="19"/>
        <v>0</v>
      </c>
      <c r="J74" s="1">
        <f>IF(AND(((K73-$H$2+H74-K$10-I$10-G$10-E$10-C$10)&lt;=0),I74=0),K73, IF((K73-$K$10-$H$2)&lt;=0,K73,IF(I74=0,$H$2-H74+K$10+I$10+G$10+E$10+C$10,K$10)))</f>
        <v>0</v>
      </c>
      <c r="K74" s="1">
        <f t="shared" si="20"/>
        <v>0</v>
      </c>
      <c r="L74" s="1">
        <f>IF(AND(((M73-$H$2+J74-M$10-K$10-I$10-G$10-E$10-C$10)&lt;=0),K74=0),M73, IF((M73-$M$10-$H$2)&lt;=0,M73,IF(K74=0,$H$2-J74+M$10+K$10+I$10+G$10+E$10+C$10,M$10)))</f>
        <v>0</v>
      </c>
      <c r="M74" s="1">
        <f t="shared" si="21"/>
        <v>0</v>
      </c>
      <c r="N74" s="1">
        <f>IF(AND(((O73-$H$2+L74-O$10-M$10-K$10-I$10-G$10-E$10-C$10)&lt;=0),M74=0),O73, IF((O73-O$10-$H$2)&lt;=0,O73,IF(M74=0,$H$2-L74+O$10+M$10+K$10+I$10+G$10+E$10+C$10,O$10)))</f>
        <v>0</v>
      </c>
      <c r="O74" s="1">
        <f t="shared" si="22"/>
        <v>0</v>
      </c>
      <c r="P74" s="1">
        <f>IF(AND(((Q73-$H$2+N74-Q$10-O$10-M$10-K$10-I$10-G$10-E$10-C$10)&lt;=0),O74=0),Q73, IF((Q73-Q$10-$H$2)&lt;=0,Q73,IF(O74=0,$H$2-N74+Q$10+O$10+M$10+K$10+I$10+G$10+E$10+C$10,Q$10)))</f>
        <v>0</v>
      </c>
      <c r="Q74" s="1">
        <f t="shared" si="23"/>
        <v>0</v>
      </c>
      <c r="R74" s="1">
        <f>IF(AND(((S73-$H$2+P74-S$10-Q$10-O$10-M$10-K$10-I$10-G$10-E$10-C$10)&lt;=0),Q74=0),S73, IF((S73-S$10-$H$2)&lt;=0,S73,IF(Q74=0,$H$2-P74+S$10+Q$10+O$10+M$10+K$10+I$10+G$10+E$10+C$10,S$10)))</f>
        <v>0</v>
      </c>
      <c r="S74" s="1">
        <f t="shared" si="24"/>
        <v>0</v>
      </c>
      <c r="T74" s="1">
        <f>IF(AND(((U73-$H$2+R74-U$10-S$10-Q$10-O$10-M$10-K$10-I$10-G$10-E$10-C$10)&lt;=0),S74=0),U73, IF((U73-U$10-$H$2)&lt;=0,U73,IF(S74=0,$H$2-R74+U$10+S$10+Q$10+O$10+M$10+K$10+I$10+G$10+E$10+C$10,U$10)))</f>
        <v>0</v>
      </c>
      <c r="U74" s="1">
        <f t="shared" si="25"/>
        <v>0</v>
      </c>
      <c r="V74" s="1">
        <f>IF(AND(((W73-$H$2+T74-W$10-U$10-S$10-Q$10-O$10-M$10-K$10-I$10-G$10-E$10-C$10)&lt;=0),U74=0),W73, IF((W73-W$10-$H$2)&lt;=0,W73,IF(U74=0,$H$2-T74+W$10+U$10+S$10+Q$10+O$10+M$10+K$10+I$10+G$10+E$10+C$10,W$10)))</f>
        <v>0</v>
      </c>
      <c r="W74" s="1">
        <f t="shared" si="26"/>
        <v>0</v>
      </c>
      <c r="X74" s="1">
        <f>IF(AND(((Y73-$H$2+V74-Y$10-W$10-U$10-S$10-Q$10-O$10-M$10-K$10-I$10-G$10-E$10-C$10)&lt;=0),W74=0),Y73, IF((Y73-Y$10-$H$2)&lt;=0,Y73,IF(W74=0,$H$2-V74+Y$10+W$10+U$10+S$10+Q$10+O$10+M$10+K$10+I$10+G$10+E$10+C$10,Y$10)))</f>
        <v>0</v>
      </c>
      <c r="Y74" s="1">
        <f t="shared" si="27"/>
        <v>0</v>
      </c>
      <c r="Z74" s="1">
        <f>IF(AND(((AA73-$H$2+X74-AA$10-Y$10-W$10-U$10-S$10-Q$10-O$10-M$10-K$10-I$10-G$10-E$10-C$10)&lt;=0),Y74=0),AA73, IF((AA73-AA$10-$H$2)&lt;=0,AA73,IF(Y74=0,$H$2-X74+AA$10+Y$10+W$10+U$10+S$10+Q$10+O$10+M$10+K$10+I$10+G$10+E$10+C$10,AA$10)))</f>
        <v>0</v>
      </c>
      <c r="AA74" s="1">
        <f t="shared" si="28"/>
        <v>0</v>
      </c>
      <c r="AB74" s="1">
        <f>IF(AND(((AC73-$H$2+Z74-AC$10-AA$10-Y$10-W$10-U$10-S$10-Q$10-O$10-M$10-K$10-I$10-G$10-E$10-C$10)&lt;=0),AA74=0),AC73, IF((AC73-AC$10-$H$2)&lt;=0,AC73,IF(AA74=0,$H$2-Z74+AC$10+AA$10+Y$10+W$10+U$10+S$10+Q$10+O$10+M$10+K$10+I$10+G$10+E$10+C$10,AC$10)))</f>
        <v>0</v>
      </c>
      <c r="AC74" s="1">
        <f t="shared" si="29"/>
        <v>0</v>
      </c>
      <c r="AD74" s="1">
        <f>IF(AND(((AE73-$H$2+AB74-AE$10-AC$10-AA$10-Y$10-W$10-U$10-S$10-Q$10-O$10-M$10-K$10-I$10-G$10-E$10-C$10)&lt;=0),AC74=0),AE73, IF((AE73-AE$10-$H$2)&lt;=0,AE73,IF(AC74=0,$H$2-AB74+AE$10+AC$10+AA$10+Y$10+W$10+U$10+S$10+Q$10+O$10+M$10+K$10+I$10+G$10+E$10+C$10,AE$10)))</f>
        <v>0</v>
      </c>
      <c r="AE74" s="1">
        <f t="shared" si="30"/>
        <v>0</v>
      </c>
      <c r="AF74" s="1">
        <f>IF(AND(((AG73-$H$2+AD74-AG$10-AE$10-AC$10-AA$10-Y$10-W$10-U$10-S$10-Q$10-O$10-M$10-K$10-I$10-G$10-E$10-C$10)&lt;=0),AE74=0),AG73, IF((AG73-AG$10-$H$2)&lt;=0,AG73,IF(AE74=0,$H$2-AD74+AG$10+AE$10+AC$10+AA$10+Y$10+W$10+U$10+S$10+Q$10+O$10+M$10+K$10+I$10+G$10+E$10+C$10,AG$10)))</f>
        <v>0</v>
      </c>
      <c r="AG74" s="1">
        <f t="shared" si="31"/>
        <v>0</v>
      </c>
      <c r="AH74" s="1">
        <f>IF(AND(((AI73-$H$2+AF74-AI$10-AG$10-AE$10-AC$10-AA$10-Y$10-W$10-U$10-S$10-Q$10-O$10-M$10-K$10-I$10-G$10-E$10)&lt;=0),AG74=0),AI73, IF((AI73-AI$10-$H$2)&lt;=0,AI73,IF(AG74=0,$H$2-AF74+AI$10+AG$10+AE$10+AC$10+AA$10+Y$10+W$10+U$10+S$10+Q$10+O$10+M$10+K$10+I$10+G$10+E$10,AI$10)))</f>
        <v>0</v>
      </c>
      <c r="AI74" s="1">
        <f t="shared" si="15"/>
        <v>0</v>
      </c>
      <c r="AJ74" s="30" t="s">
        <v>13</v>
      </c>
      <c r="AK74" s="30" t="s">
        <v>13</v>
      </c>
      <c r="AL74" s="30" t="s">
        <v>13</v>
      </c>
      <c r="AM74" s="30" t="s">
        <v>13</v>
      </c>
      <c r="AN74" s="30" t="s">
        <v>13</v>
      </c>
      <c r="AO74" s="30" t="s">
        <v>13</v>
      </c>
      <c r="AP74" s="30" t="s">
        <v>13</v>
      </c>
      <c r="AQ74" s="30" t="s">
        <v>13</v>
      </c>
      <c r="AR74" s="30" t="s">
        <v>13</v>
      </c>
      <c r="AS74" s="30" t="s">
        <v>13</v>
      </c>
      <c r="AT74" s="30" t="s">
        <v>13</v>
      </c>
      <c r="AU74" s="30" t="s">
        <v>13</v>
      </c>
      <c r="AV74" s="30" t="s">
        <v>13</v>
      </c>
      <c r="AW74" s="30" t="s">
        <v>13</v>
      </c>
      <c r="AX74" s="30" t="s">
        <v>13</v>
      </c>
      <c r="AY74" s="30" t="s">
        <v>13</v>
      </c>
      <c r="AZ74" s="30" t="s">
        <v>13</v>
      </c>
      <c r="BA74" s="30" t="s">
        <v>13</v>
      </c>
      <c r="BB74" s="30" t="s">
        <v>13</v>
      </c>
      <c r="BC74" s="30" t="s">
        <v>13</v>
      </c>
      <c r="BD74" s="30" t="s">
        <v>13</v>
      </c>
      <c r="BE74" s="30" t="s">
        <v>13</v>
      </c>
      <c r="BF74" s="30" t="s">
        <v>13</v>
      </c>
      <c r="BG74" s="30" t="s">
        <v>13</v>
      </c>
      <c r="BH74" s="30" t="s">
        <v>13</v>
      </c>
      <c r="BI74" s="30" t="s">
        <v>13</v>
      </c>
      <c r="BJ74" s="30" t="s">
        <v>13</v>
      </c>
      <c r="BK74" s="30" t="s">
        <v>13</v>
      </c>
      <c r="BL74" s="30" t="s">
        <v>13</v>
      </c>
      <c r="BM74" s="30" t="s">
        <v>13</v>
      </c>
    </row>
    <row r="75" spans="1:65">
      <c r="A75" s="3">
        <v>62</v>
      </c>
      <c r="B75" s="2">
        <f>IF((C74-$H$2-$C$10)&lt;=0,($H$2+(C74-$H$2)),($H$2+$C$10))</f>
        <v>0</v>
      </c>
      <c r="C75" s="1">
        <f t="shared" si="16"/>
        <v>0</v>
      </c>
      <c r="D75" s="1">
        <f>IF(AND(((E74-$H$2+B75-E$10-C$10)&lt;=0),C75=0),E74,IF((E74-$E$10-$H$2)&lt;=0,E74,IF(C75=0,$H$2-B75+E$10+C$10,E$10)))</f>
        <v>0</v>
      </c>
      <c r="E75" s="1">
        <f t="shared" si="17"/>
        <v>0</v>
      </c>
      <c r="F75" s="1">
        <f>IF(AND(((G74-$H$2+D75-G$10-E$10-C$10)&lt;=0),E75=0),G74, IF((G74-$G$10-$H$2)&lt;=0,G74,IF(E75=0,$H$2-D75+G$10+E$10+C$10,G$10)))</f>
        <v>0</v>
      </c>
      <c r="G75" s="1">
        <f t="shared" si="18"/>
        <v>0</v>
      </c>
      <c r="H75" s="1">
        <f>IF(AND(((I74-$H$2+F75-I$10-G$10-E$10-C$10)&lt;=0),G75=0),I74, IF((I74-$I$10-$H$2)&lt;=0,I74,IF(G75=0,$H$2-F75+I$10+G$10+E$10+C$10,I$10)))</f>
        <v>0</v>
      </c>
      <c r="I75" s="1">
        <f t="shared" si="19"/>
        <v>0</v>
      </c>
      <c r="J75" s="1">
        <f>IF(AND(((K74-$H$2+H75-K$10-I$10-G$10-E$10-C$10)&lt;=0),I75=0),K74, IF((K74-$K$10-$H$2)&lt;=0,K74,IF(I75=0,$H$2-H75+K$10+I$10+G$10+E$10+C$10,K$10)))</f>
        <v>0</v>
      </c>
      <c r="K75" s="1">
        <f t="shared" si="20"/>
        <v>0</v>
      </c>
      <c r="L75" s="1">
        <f>IF(AND(((M74-$H$2+J75-M$10-K$10-I$10-G$10-E$10-C$10)&lt;=0),K75=0),M74, IF((M74-$M$10-$H$2)&lt;=0,M74,IF(K75=0,$H$2-J75+M$10+K$10+I$10+G$10+E$10+C$10,M$10)))</f>
        <v>0</v>
      </c>
      <c r="M75" s="1">
        <f t="shared" si="21"/>
        <v>0</v>
      </c>
      <c r="N75" s="1">
        <f>IF(AND(((O74-$H$2+L75-O$10-M$10-K$10-I$10-G$10-E$10-C$10)&lt;=0),M75=0),O74, IF((O74-O$10-$H$2)&lt;=0,O74,IF(M75=0,$H$2-L75+O$10+M$10+K$10+I$10+G$10+E$10+C$10,O$10)))</f>
        <v>0</v>
      </c>
      <c r="O75" s="1">
        <f t="shared" si="22"/>
        <v>0</v>
      </c>
      <c r="P75" s="1">
        <f>IF(AND(((Q74-$H$2+N75-Q$10-O$10-M$10-K$10-I$10-G$10-E$10-C$10)&lt;=0),O75=0),Q74, IF((Q74-Q$10-$H$2)&lt;=0,Q74,IF(O75=0,$H$2-N75+Q$10+O$10+M$10+K$10+I$10+G$10+E$10+C$10,Q$10)))</f>
        <v>0</v>
      </c>
      <c r="Q75" s="1">
        <f t="shared" si="23"/>
        <v>0</v>
      </c>
      <c r="R75" s="1">
        <f>IF(AND(((S74-$H$2+P75-S$10-Q$10-O$10-M$10-K$10-I$10-G$10-E$10-C$10)&lt;=0),Q75=0),S74, IF((S74-S$10-$H$2)&lt;=0,S74,IF(Q75=0,$H$2-P75+S$10+Q$10+O$10+M$10+K$10+I$10+G$10+E$10+C$10,S$10)))</f>
        <v>0</v>
      </c>
      <c r="S75" s="1">
        <f t="shared" si="24"/>
        <v>0</v>
      </c>
      <c r="T75" s="1">
        <f>IF(AND(((U74-$H$2+R75-U$10-S$10-Q$10-O$10-M$10-K$10-I$10-G$10-E$10-C$10)&lt;=0),S75=0),U74, IF((U74-U$10-$H$2)&lt;=0,U74,IF(S75=0,$H$2-R75+U$10+S$10+Q$10+O$10+M$10+K$10+I$10+G$10+E$10+C$10,U$10)))</f>
        <v>0</v>
      </c>
      <c r="U75" s="1">
        <f t="shared" si="25"/>
        <v>0</v>
      </c>
      <c r="V75" s="1">
        <f>IF(AND(((W74-$H$2+T75-W$10-U$10-S$10-Q$10-O$10-M$10-K$10-I$10-G$10-E$10-C$10)&lt;=0),U75=0),W74, IF((W74-W$10-$H$2)&lt;=0,W74,IF(U75=0,$H$2-T75+W$10+U$10+S$10+Q$10+O$10+M$10+K$10+I$10+G$10+E$10+C$10,W$10)))</f>
        <v>0</v>
      </c>
      <c r="W75" s="1">
        <f t="shared" si="26"/>
        <v>0</v>
      </c>
      <c r="X75" s="1">
        <f>IF(AND(((Y74-$H$2+V75-Y$10-W$10-U$10-S$10-Q$10-O$10-M$10-K$10-I$10-G$10-E$10-C$10)&lt;=0),W75=0),Y74, IF((Y74-Y$10-$H$2)&lt;=0,Y74,IF(W75=0,$H$2-V75+Y$10+W$10+U$10+S$10+Q$10+O$10+M$10+K$10+I$10+G$10+E$10+C$10,Y$10)))</f>
        <v>0</v>
      </c>
      <c r="Y75" s="1">
        <f t="shared" si="27"/>
        <v>0</v>
      </c>
      <c r="Z75" s="1">
        <f>IF(AND(((AA74-$H$2+X75-AA$10-Y$10-W$10-U$10-S$10-Q$10-O$10-M$10-K$10-I$10-G$10-E$10-C$10)&lt;=0),Y75=0),AA74, IF((AA74-AA$10-$H$2)&lt;=0,AA74,IF(Y75=0,$H$2-X75+AA$10+Y$10+W$10+U$10+S$10+Q$10+O$10+M$10+K$10+I$10+G$10+E$10+C$10,AA$10)))</f>
        <v>0</v>
      </c>
      <c r="AA75" s="1">
        <f t="shared" si="28"/>
        <v>0</v>
      </c>
      <c r="AB75" s="1">
        <f>IF(AND(((AC74-$H$2+Z75-AC$10-AA$10-Y$10-W$10-U$10-S$10-Q$10-O$10-M$10-K$10-I$10-G$10-E$10-C$10)&lt;=0),AA75=0),AC74, IF((AC74-AC$10-$H$2)&lt;=0,AC74,IF(AA75=0,$H$2-Z75+AC$10+AA$10+Y$10+W$10+U$10+S$10+Q$10+O$10+M$10+K$10+I$10+G$10+E$10+C$10,AC$10)))</f>
        <v>0</v>
      </c>
      <c r="AC75" s="1">
        <f t="shared" si="29"/>
        <v>0</v>
      </c>
      <c r="AD75" s="1">
        <f>IF(AND(((AE74-$H$2+AB75-AE$10-AC$10-AA$10-Y$10-W$10-U$10-S$10-Q$10-O$10-M$10-K$10-I$10-G$10-E$10-C$10)&lt;=0),AC75=0),AE74, IF((AE74-AE$10-$H$2)&lt;=0,AE74,IF(AC75=0,$H$2-AB75+AE$10+AC$10+AA$10+Y$10+W$10+U$10+S$10+Q$10+O$10+M$10+K$10+I$10+G$10+E$10+C$10,AE$10)))</f>
        <v>0</v>
      </c>
      <c r="AE75" s="1">
        <f t="shared" si="30"/>
        <v>0</v>
      </c>
      <c r="AF75" s="1">
        <f>IF(AND(((AG74-$H$2+AD75-AG$10-AE$10-AC$10-AA$10-Y$10-W$10-U$10-S$10-Q$10-O$10-M$10-K$10-I$10-G$10-E$10-C$10)&lt;=0),AE75=0),AG74, IF((AG74-AG$10-$H$2)&lt;=0,AG74,IF(AE75=0,$H$2-AD75+AG$10+AE$10+AC$10+AA$10+Y$10+W$10+U$10+S$10+Q$10+O$10+M$10+K$10+I$10+G$10+E$10+C$10,AG$10)))</f>
        <v>0</v>
      </c>
      <c r="AG75" s="1">
        <f t="shared" si="31"/>
        <v>0</v>
      </c>
      <c r="AH75" s="1">
        <f>IF(AND(((AI74-$H$2+AF75-AI$10-AG$10-AE$10-AC$10-AA$10-Y$10-W$10-U$10-S$10-Q$10-O$10-M$10-K$10-I$10-G$10-E$10)&lt;=0),AG75=0),AI74, IF((AI74-AI$10-$H$2)&lt;=0,AI74,IF(AG75=0,$H$2-AF75+AI$10+AG$10+AE$10+AC$10+AA$10+Y$10+W$10+U$10+S$10+Q$10+O$10+M$10+K$10+I$10+G$10+E$10,AI$10)))</f>
        <v>0</v>
      </c>
      <c r="AI75" s="1">
        <f t="shared" si="15"/>
        <v>0</v>
      </c>
      <c r="AJ75" s="30" t="s">
        <v>13</v>
      </c>
      <c r="AK75" s="30" t="s">
        <v>13</v>
      </c>
      <c r="AL75" s="30" t="s">
        <v>13</v>
      </c>
      <c r="AM75" s="30" t="s">
        <v>13</v>
      </c>
      <c r="AN75" s="30" t="s">
        <v>13</v>
      </c>
      <c r="AO75" s="30" t="s">
        <v>13</v>
      </c>
      <c r="AP75" s="30" t="s">
        <v>13</v>
      </c>
      <c r="AQ75" s="30" t="s">
        <v>13</v>
      </c>
      <c r="AR75" s="30" t="s">
        <v>13</v>
      </c>
      <c r="AS75" s="30" t="s">
        <v>13</v>
      </c>
      <c r="AT75" s="30" t="s">
        <v>13</v>
      </c>
      <c r="AU75" s="30" t="s">
        <v>13</v>
      </c>
      <c r="AV75" s="30" t="s">
        <v>13</v>
      </c>
      <c r="AW75" s="30" t="s">
        <v>13</v>
      </c>
      <c r="AX75" s="30" t="s">
        <v>13</v>
      </c>
      <c r="AY75" s="30" t="s">
        <v>13</v>
      </c>
      <c r="AZ75" s="30" t="s">
        <v>13</v>
      </c>
      <c r="BA75" s="30" t="s">
        <v>13</v>
      </c>
      <c r="BB75" s="30" t="s">
        <v>13</v>
      </c>
      <c r="BC75" s="30" t="s">
        <v>13</v>
      </c>
      <c r="BD75" s="30" t="s">
        <v>13</v>
      </c>
      <c r="BE75" s="30" t="s">
        <v>13</v>
      </c>
      <c r="BF75" s="30" t="s">
        <v>13</v>
      </c>
      <c r="BG75" s="30" t="s">
        <v>13</v>
      </c>
      <c r="BH75" s="30" t="s">
        <v>13</v>
      </c>
      <c r="BI75" s="30" t="s">
        <v>13</v>
      </c>
      <c r="BJ75" s="30" t="s">
        <v>13</v>
      </c>
      <c r="BK75" s="30" t="s">
        <v>13</v>
      </c>
      <c r="BL75" s="30" t="s">
        <v>13</v>
      </c>
      <c r="BM75" s="30" t="s">
        <v>13</v>
      </c>
    </row>
    <row r="76" spans="1:65">
      <c r="A76" s="3">
        <v>63</v>
      </c>
      <c r="B76" s="2">
        <f>IF((C75-$H$2-$C$10)&lt;=0,($H$2+(C75-$H$2)),($H$2+$C$10))</f>
        <v>0</v>
      </c>
      <c r="C76" s="1">
        <f t="shared" si="16"/>
        <v>0</v>
      </c>
      <c r="D76" s="1">
        <f>IF(AND(((E75-$H$2+B76-E$10-C$10)&lt;=0),C76=0),E75,IF((E75-$E$10-$H$2)&lt;=0,E75,IF(C76=0,$H$2-B76+E$10+C$10,E$10)))</f>
        <v>0</v>
      </c>
      <c r="E76" s="1">
        <f t="shared" si="17"/>
        <v>0</v>
      </c>
      <c r="F76" s="1">
        <f>IF(AND(((G75-$H$2+D76-G$10-E$10-C$10)&lt;=0),E76=0),G75, IF((G75-$G$10-$H$2)&lt;=0,G75,IF(E76=0,$H$2-D76+G$10+E$10+C$10,G$10)))</f>
        <v>0</v>
      </c>
      <c r="G76" s="1">
        <f t="shared" si="18"/>
        <v>0</v>
      </c>
      <c r="H76" s="1">
        <f>IF(AND(((I75-$H$2+F76-I$10-G$10-E$10-C$10)&lt;=0),G76=0),I75, IF((I75-$I$10-$H$2)&lt;=0,I75,IF(G76=0,$H$2-F76+I$10+G$10+E$10+C$10,I$10)))</f>
        <v>0</v>
      </c>
      <c r="I76" s="1">
        <f t="shared" si="19"/>
        <v>0</v>
      </c>
      <c r="J76" s="1">
        <f>IF(AND(((K75-$H$2+H76-K$10-I$10-G$10-E$10-C$10)&lt;=0),I76=0),K75, IF((K75-$K$10-$H$2)&lt;=0,K75,IF(I76=0,$H$2-H76+K$10+I$10+G$10+E$10+C$10,K$10)))</f>
        <v>0</v>
      </c>
      <c r="K76" s="1">
        <f t="shared" si="20"/>
        <v>0</v>
      </c>
      <c r="L76" s="1">
        <f>IF(AND(((M75-$H$2+J76-M$10-K$10-I$10-G$10-E$10-C$10)&lt;=0),K76=0),M75, IF((M75-$M$10-$H$2)&lt;=0,M75,IF(K76=0,$H$2-J76+M$10+K$10+I$10+G$10+E$10+C$10,M$10)))</f>
        <v>0</v>
      </c>
      <c r="M76" s="1">
        <f t="shared" si="21"/>
        <v>0</v>
      </c>
      <c r="N76" s="1">
        <f>IF(AND(((O75-$H$2+L76-O$10-M$10-K$10-I$10-G$10-E$10-C$10)&lt;=0),M76=0),O75, IF((O75-O$10-$H$2)&lt;=0,O75,IF(M76=0,$H$2-L76+O$10+M$10+K$10+I$10+G$10+E$10+C$10,O$10)))</f>
        <v>0</v>
      </c>
      <c r="O76" s="1">
        <f t="shared" si="22"/>
        <v>0</v>
      </c>
      <c r="P76" s="1">
        <f>IF(AND(((Q75-$H$2+N76-Q$10-O$10-M$10-K$10-I$10-G$10-E$10-C$10)&lt;=0),O76=0),Q75, IF((Q75-Q$10-$H$2)&lt;=0,Q75,IF(O76=0,$H$2-N76+Q$10+O$10+M$10+K$10+I$10+G$10+E$10+C$10,Q$10)))</f>
        <v>0</v>
      </c>
      <c r="Q76" s="1">
        <f t="shared" si="23"/>
        <v>0</v>
      </c>
      <c r="R76" s="1">
        <f>IF(AND(((S75-$H$2+P76-S$10-Q$10-O$10-M$10-K$10-I$10-G$10-E$10-C$10)&lt;=0),Q76=0),S75, IF((S75-S$10-$H$2)&lt;=0,S75,IF(Q76=0,$H$2-P76+S$10+Q$10+O$10+M$10+K$10+I$10+G$10+E$10+C$10,S$10)))</f>
        <v>0</v>
      </c>
      <c r="S76" s="1">
        <f t="shared" si="24"/>
        <v>0</v>
      </c>
      <c r="T76" s="1">
        <f>IF(AND(((U75-$H$2+R76-U$10-S$10-Q$10-O$10-M$10-K$10-I$10-G$10-E$10-C$10)&lt;=0),S76=0),U75, IF((U75-U$10-$H$2)&lt;=0,U75,IF(S76=0,$H$2-R76+U$10+S$10+Q$10+O$10+M$10+K$10+I$10+G$10+E$10+C$10,U$10)))</f>
        <v>0</v>
      </c>
      <c r="U76" s="1">
        <f t="shared" si="25"/>
        <v>0</v>
      </c>
      <c r="V76" s="1">
        <f>IF(AND(((W75-$H$2+T76-W$10-U$10-S$10-Q$10-O$10-M$10-K$10-I$10-G$10-E$10-C$10)&lt;=0),U76=0),W75, IF((W75-W$10-$H$2)&lt;=0,W75,IF(U76=0,$H$2-T76+W$10+U$10+S$10+Q$10+O$10+M$10+K$10+I$10+G$10+E$10+C$10,W$10)))</f>
        <v>0</v>
      </c>
      <c r="W76" s="1">
        <f t="shared" si="26"/>
        <v>0</v>
      </c>
      <c r="X76" s="1">
        <f>IF(AND(((Y75-$H$2+V76-Y$10-W$10-U$10-S$10-Q$10-O$10-M$10-K$10-I$10-G$10-E$10-C$10)&lt;=0),W76=0),Y75, IF((Y75-Y$10-$H$2)&lt;=0,Y75,IF(W76=0,$H$2-V76+Y$10+W$10+U$10+S$10+Q$10+O$10+M$10+K$10+I$10+G$10+E$10+C$10,Y$10)))</f>
        <v>0</v>
      </c>
      <c r="Y76" s="1">
        <f t="shared" si="27"/>
        <v>0</v>
      </c>
      <c r="Z76" s="1">
        <f>IF(AND(((AA75-$H$2+X76-AA$10-Y$10-W$10-U$10-S$10-Q$10-O$10-M$10-K$10-I$10-G$10-E$10-C$10)&lt;=0),Y76=0),AA75, IF((AA75-AA$10-$H$2)&lt;=0,AA75,IF(Y76=0,$H$2-X76+AA$10+Y$10+W$10+U$10+S$10+Q$10+O$10+M$10+K$10+I$10+G$10+E$10+C$10,AA$10)))</f>
        <v>0</v>
      </c>
      <c r="AA76" s="1">
        <f t="shared" si="28"/>
        <v>0</v>
      </c>
      <c r="AB76" s="1">
        <f>IF(AND(((AC75-$H$2+Z76-AC$10-AA$10-Y$10-W$10-U$10-S$10-Q$10-O$10-M$10-K$10-I$10-G$10-E$10-C$10)&lt;=0),AA76=0),AC75, IF((AC75-AC$10-$H$2)&lt;=0,AC75,IF(AA76=0,$H$2-Z76+AC$10+AA$10+Y$10+W$10+U$10+S$10+Q$10+O$10+M$10+K$10+I$10+G$10+E$10+C$10,AC$10)))</f>
        <v>0</v>
      </c>
      <c r="AC76" s="1">
        <f t="shared" si="29"/>
        <v>0</v>
      </c>
      <c r="AD76" s="1">
        <f>IF(AND(((AE75-$H$2+AB76-AE$10-AC$10-AA$10-Y$10-W$10-U$10-S$10-Q$10-O$10-M$10-K$10-I$10-G$10-E$10-C$10)&lt;=0),AC76=0),AE75, IF((AE75-AE$10-$H$2)&lt;=0,AE75,IF(AC76=0,$H$2-AB76+AE$10+AC$10+AA$10+Y$10+W$10+U$10+S$10+Q$10+O$10+M$10+K$10+I$10+G$10+E$10+C$10,AE$10)))</f>
        <v>0</v>
      </c>
      <c r="AE76" s="1">
        <f t="shared" si="30"/>
        <v>0</v>
      </c>
      <c r="AF76" s="1">
        <f>IF(AND(((AG75-$H$2+AD76-AG$10-AE$10-AC$10-AA$10-Y$10-W$10-U$10-S$10-Q$10-O$10-M$10-K$10-I$10-G$10-E$10-C$10)&lt;=0),AE76=0),AG75, IF((AG75-AG$10-$H$2)&lt;=0,AG75,IF(AE76=0,$H$2-AD76+AG$10+AE$10+AC$10+AA$10+Y$10+W$10+U$10+S$10+Q$10+O$10+M$10+K$10+I$10+G$10+E$10+C$10,AG$10)))</f>
        <v>0</v>
      </c>
      <c r="AG76" s="1">
        <f t="shared" si="31"/>
        <v>0</v>
      </c>
      <c r="AH76" s="1">
        <f>IF(AND(((AI75-$H$2+AF76-AI$10-AG$10-AE$10-AC$10-AA$10-Y$10-W$10-U$10-S$10-Q$10-O$10-M$10-K$10-I$10-G$10-E$10)&lt;=0),AG76=0),AI75, IF((AI75-AI$10-$H$2)&lt;=0,AI75,IF(AG76=0,$H$2-AF76+AI$10+AG$10+AE$10+AC$10+AA$10+Y$10+W$10+U$10+S$10+Q$10+O$10+M$10+K$10+I$10+G$10+E$10,AI$10)))</f>
        <v>0</v>
      </c>
      <c r="AI76" s="1">
        <f t="shared" si="15"/>
        <v>0</v>
      </c>
      <c r="AJ76" s="30" t="s">
        <v>13</v>
      </c>
      <c r="AK76" s="30" t="s">
        <v>13</v>
      </c>
      <c r="AL76" s="30" t="s">
        <v>13</v>
      </c>
      <c r="AM76" s="30" t="s">
        <v>13</v>
      </c>
      <c r="AN76" s="30" t="s">
        <v>13</v>
      </c>
      <c r="AO76" s="30" t="s">
        <v>13</v>
      </c>
      <c r="AP76" s="30" t="s">
        <v>13</v>
      </c>
      <c r="AQ76" s="30" t="s">
        <v>13</v>
      </c>
      <c r="AR76" s="30" t="s">
        <v>13</v>
      </c>
      <c r="AS76" s="30" t="s">
        <v>13</v>
      </c>
      <c r="AT76" s="30" t="s">
        <v>13</v>
      </c>
      <c r="AU76" s="30" t="s">
        <v>13</v>
      </c>
      <c r="AV76" s="30" t="s">
        <v>13</v>
      </c>
      <c r="AW76" s="30" t="s">
        <v>13</v>
      </c>
      <c r="AX76" s="30" t="s">
        <v>13</v>
      </c>
      <c r="AY76" s="30" t="s">
        <v>13</v>
      </c>
      <c r="AZ76" s="30" t="s">
        <v>13</v>
      </c>
      <c r="BA76" s="30" t="s">
        <v>13</v>
      </c>
      <c r="BB76" s="30" t="s">
        <v>13</v>
      </c>
      <c r="BC76" s="30" t="s">
        <v>13</v>
      </c>
      <c r="BD76" s="30" t="s">
        <v>13</v>
      </c>
      <c r="BE76" s="30" t="s">
        <v>13</v>
      </c>
      <c r="BF76" s="30" t="s">
        <v>13</v>
      </c>
      <c r="BG76" s="30" t="s">
        <v>13</v>
      </c>
      <c r="BH76" s="30" t="s">
        <v>13</v>
      </c>
      <c r="BI76" s="30" t="s">
        <v>13</v>
      </c>
      <c r="BJ76" s="30" t="s">
        <v>13</v>
      </c>
      <c r="BK76" s="30" t="s">
        <v>13</v>
      </c>
      <c r="BL76" s="30" t="s">
        <v>13</v>
      </c>
      <c r="BM76" s="30" t="s">
        <v>13</v>
      </c>
    </row>
    <row r="77" spans="1:65">
      <c r="A77" s="3">
        <v>64</v>
      </c>
      <c r="B77" s="2">
        <f>IF((C76-$H$2-$C$10)&lt;=0,($H$2+(C76-$H$2)),($H$2+$C$10))</f>
        <v>0</v>
      </c>
      <c r="C77" s="1">
        <f t="shared" si="16"/>
        <v>0</v>
      </c>
      <c r="D77" s="1">
        <f>IF(AND(((E76-$H$2+B77-E$10-C$10)&lt;=0),C77=0),E76,IF((E76-$E$10-$H$2)&lt;=0,E76,IF(C77=0,$H$2-B77+E$10+C$10,E$10)))</f>
        <v>0</v>
      </c>
      <c r="E77" s="1">
        <f t="shared" si="17"/>
        <v>0</v>
      </c>
      <c r="F77" s="1">
        <f>IF(AND(((G76-$H$2+D77-G$10-E$10-C$10)&lt;=0),E77=0),G76, IF((G76-$G$10-$H$2)&lt;=0,G76,IF(E77=0,$H$2-D77+G$10+E$10+C$10,G$10)))</f>
        <v>0</v>
      </c>
      <c r="G77" s="1">
        <f t="shared" si="18"/>
        <v>0</v>
      </c>
      <c r="H77" s="1">
        <f>IF(AND(((I76-$H$2+F77-I$10-G$10-E$10-C$10)&lt;=0),G77=0),I76, IF((I76-$I$10-$H$2)&lt;=0,I76,IF(G77=0,$H$2-F77+I$10+G$10+E$10+C$10,I$10)))</f>
        <v>0</v>
      </c>
      <c r="I77" s="1">
        <f t="shared" si="19"/>
        <v>0</v>
      </c>
      <c r="J77" s="1">
        <f>IF(AND(((K76-$H$2+H77-K$10-I$10-G$10-E$10-C$10)&lt;=0),I77=0),K76, IF((K76-$K$10-$H$2)&lt;=0,K76,IF(I77=0,$H$2-H77+K$10+I$10+G$10+E$10+C$10,K$10)))</f>
        <v>0</v>
      </c>
      <c r="K77" s="1">
        <f t="shared" si="20"/>
        <v>0</v>
      </c>
      <c r="L77" s="1">
        <f>IF(AND(((M76-$H$2+J77-M$10-K$10-I$10-G$10-E$10-C$10)&lt;=0),K77=0),M76, IF((M76-$M$10-$H$2)&lt;=0,M76,IF(K77=0,$H$2-J77+M$10+K$10+I$10+G$10+E$10+C$10,M$10)))</f>
        <v>0</v>
      </c>
      <c r="M77" s="1">
        <f t="shared" si="21"/>
        <v>0</v>
      </c>
      <c r="N77" s="1">
        <f>IF(AND(((O76-$H$2+L77-O$10-M$10-K$10-I$10-G$10-E$10-C$10)&lt;=0),M77=0),O76, IF((O76-O$10-$H$2)&lt;=0,O76,IF(M77=0,$H$2-L77+O$10+M$10+K$10+I$10+G$10+E$10+C$10,O$10)))</f>
        <v>0</v>
      </c>
      <c r="O77" s="1">
        <f t="shared" si="22"/>
        <v>0</v>
      </c>
      <c r="P77" s="1">
        <f>IF(AND(((Q76-$H$2+N77-Q$10-O$10-M$10-K$10-I$10-G$10-E$10-C$10)&lt;=0),O77=0),Q76, IF((Q76-Q$10-$H$2)&lt;=0,Q76,IF(O77=0,$H$2-N77+Q$10+O$10+M$10+K$10+I$10+G$10+E$10+C$10,Q$10)))</f>
        <v>0</v>
      </c>
      <c r="Q77" s="1">
        <f t="shared" si="23"/>
        <v>0</v>
      </c>
      <c r="R77" s="1">
        <f>IF(AND(((S76-$H$2+P77-S$10-Q$10-O$10-M$10-K$10-I$10-G$10-E$10-C$10)&lt;=0),Q77=0),S76, IF((S76-S$10-$H$2)&lt;=0,S76,IF(Q77=0,$H$2-P77+S$10+Q$10+O$10+M$10+K$10+I$10+G$10+E$10+C$10,S$10)))</f>
        <v>0</v>
      </c>
      <c r="S77" s="1">
        <f t="shared" si="24"/>
        <v>0</v>
      </c>
      <c r="T77" s="1">
        <f>IF(AND(((U76-$H$2+R77-U$10-S$10-Q$10-O$10-M$10-K$10-I$10-G$10-E$10-C$10)&lt;=0),S77=0),U76, IF((U76-U$10-$H$2)&lt;=0,U76,IF(S77=0,$H$2-R77+U$10+S$10+Q$10+O$10+M$10+K$10+I$10+G$10+E$10+C$10,U$10)))</f>
        <v>0</v>
      </c>
      <c r="U77" s="1">
        <f t="shared" si="25"/>
        <v>0</v>
      </c>
      <c r="V77" s="1">
        <f>IF(AND(((W76-$H$2+T77-W$10-U$10-S$10-Q$10-O$10-M$10-K$10-I$10-G$10-E$10-C$10)&lt;=0),U77=0),W76, IF((W76-W$10-$H$2)&lt;=0,W76,IF(U77=0,$H$2-T77+W$10+U$10+S$10+Q$10+O$10+M$10+K$10+I$10+G$10+E$10+C$10,W$10)))</f>
        <v>0</v>
      </c>
      <c r="W77" s="1">
        <f t="shared" si="26"/>
        <v>0</v>
      </c>
      <c r="X77" s="1">
        <f>IF(AND(((Y76-$H$2+V77-Y$10-W$10-U$10-S$10-Q$10-O$10-M$10-K$10-I$10-G$10-E$10-C$10)&lt;=0),W77=0),Y76, IF((Y76-Y$10-$H$2)&lt;=0,Y76,IF(W77=0,$H$2-V77+Y$10+W$10+U$10+S$10+Q$10+O$10+M$10+K$10+I$10+G$10+E$10+C$10,Y$10)))</f>
        <v>0</v>
      </c>
      <c r="Y77" s="1">
        <f t="shared" si="27"/>
        <v>0</v>
      </c>
      <c r="Z77" s="1">
        <f>IF(AND(((AA76-$H$2+X77-AA$10-Y$10-W$10-U$10-S$10-Q$10-O$10-M$10-K$10-I$10-G$10-E$10-C$10)&lt;=0),Y77=0),AA76, IF((AA76-AA$10-$H$2)&lt;=0,AA76,IF(Y77=0,$H$2-X77+AA$10+Y$10+W$10+U$10+S$10+Q$10+O$10+M$10+K$10+I$10+G$10+E$10+C$10,AA$10)))</f>
        <v>0</v>
      </c>
      <c r="AA77" s="1">
        <f t="shared" si="28"/>
        <v>0</v>
      </c>
      <c r="AB77" s="1">
        <f>IF(AND(((AC76-$H$2+Z77-AC$10-AA$10-Y$10-W$10-U$10-S$10-Q$10-O$10-M$10-K$10-I$10-G$10-E$10-C$10)&lt;=0),AA77=0),AC76, IF((AC76-AC$10-$H$2)&lt;=0,AC76,IF(AA77=0,$H$2-Z77+AC$10+AA$10+Y$10+W$10+U$10+S$10+Q$10+O$10+M$10+K$10+I$10+G$10+E$10+C$10,AC$10)))</f>
        <v>0</v>
      </c>
      <c r="AC77" s="1">
        <f t="shared" si="29"/>
        <v>0</v>
      </c>
      <c r="AD77" s="1">
        <f>IF(AND(((AE76-$H$2+AB77-AE$10-AC$10-AA$10-Y$10-W$10-U$10-S$10-Q$10-O$10-M$10-K$10-I$10-G$10-E$10-C$10)&lt;=0),AC77=0),AE76, IF((AE76-AE$10-$H$2)&lt;=0,AE76,IF(AC77=0,$H$2-AB77+AE$10+AC$10+AA$10+Y$10+W$10+U$10+S$10+Q$10+O$10+M$10+K$10+I$10+G$10+E$10+C$10,AE$10)))</f>
        <v>0</v>
      </c>
      <c r="AE77" s="1">
        <f t="shared" si="30"/>
        <v>0</v>
      </c>
      <c r="AF77" s="1">
        <f>IF(AND(((AG76-$H$2+AD77-AG$10-AE$10-AC$10-AA$10-Y$10-W$10-U$10-S$10-Q$10-O$10-M$10-K$10-I$10-G$10-E$10-C$10)&lt;=0),AE77=0),AG76, IF((AG76-AG$10-$H$2)&lt;=0,AG76,IF(AE77=0,$H$2-AD77+AG$10+AE$10+AC$10+AA$10+Y$10+W$10+U$10+S$10+Q$10+O$10+M$10+K$10+I$10+G$10+E$10+C$10,AG$10)))</f>
        <v>0</v>
      </c>
      <c r="AG77" s="1">
        <f t="shared" si="31"/>
        <v>0</v>
      </c>
      <c r="AH77" s="1">
        <f>IF(AND(((AI76-$H$2+AF77-AI$10-AG$10-AE$10-AC$10-AA$10-Y$10-W$10-U$10-S$10-Q$10-O$10-M$10-K$10-I$10-G$10-E$10)&lt;=0),AG77=0),AI76, IF((AI76-AI$10-$H$2)&lt;=0,AI76,IF(AG77=0,$H$2-AF77+AI$10+AG$10+AE$10+AC$10+AA$10+Y$10+W$10+U$10+S$10+Q$10+O$10+M$10+K$10+I$10+G$10+E$10,AI$10)))</f>
        <v>0</v>
      </c>
      <c r="AI77" s="1">
        <f t="shared" si="15"/>
        <v>0</v>
      </c>
      <c r="AJ77" s="30" t="s">
        <v>13</v>
      </c>
      <c r="AK77" s="30" t="s">
        <v>13</v>
      </c>
      <c r="AL77" s="30" t="s">
        <v>13</v>
      </c>
      <c r="AM77" s="30" t="s">
        <v>13</v>
      </c>
      <c r="AN77" s="30" t="s">
        <v>13</v>
      </c>
      <c r="AO77" s="30" t="s">
        <v>13</v>
      </c>
      <c r="AP77" s="30" t="s">
        <v>13</v>
      </c>
      <c r="AQ77" s="30" t="s">
        <v>13</v>
      </c>
      <c r="AR77" s="30" t="s">
        <v>13</v>
      </c>
      <c r="AS77" s="30" t="s">
        <v>13</v>
      </c>
      <c r="AT77" s="30" t="s">
        <v>13</v>
      </c>
      <c r="AU77" s="30" t="s">
        <v>13</v>
      </c>
      <c r="AV77" s="30" t="s">
        <v>13</v>
      </c>
      <c r="AW77" s="30" t="s">
        <v>13</v>
      </c>
      <c r="AX77" s="30" t="s">
        <v>13</v>
      </c>
      <c r="AY77" s="30" t="s">
        <v>13</v>
      </c>
      <c r="AZ77" s="30" t="s">
        <v>13</v>
      </c>
      <c r="BA77" s="30" t="s">
        <v>13</v>
      </c>
      <c r="BB77" s="30" t="s">
        <v>13</v>
      </c>
      <c r="BC77" s="30" t="s">
        <v>13</v>
      </c>
      <c r="BD77" s="30" t="s">
        <v>13</v>
      </c>
      <c r="BE77" s="30" t="s">
        <v>13</v>
      </c>
      <c r="BF77" s="30" t="s">
        <v>13</v>
      </c>
      <c r="BG77" s="30" t="s">
        <v>13</v>
      </c>
      <c r="BH77" s="30" t="s">
        <v>13</v>
      </c>
      <c r="BI77" s="30" t="s">
        <v>13</v>
      </c>
      <c r="BJ77" s="30" t="s">
        <v>13</v>
      </c>
      <c r="BK77" s="30" t="s">
        <v>13</v>
      </c>
      <c r="BL77" s="30" t="s">
        <v>13</v>
      </c>
      <c r="BM77" s="30" t="s">
        <v>13</v>
      </c>
    </row>
    <row r="78" spans="1:65">
      <c r="A78" s="3">
        <v>65</v>
      </c>
      <c r="B78" s="2">
        <f>IF((C77-$H$2-$C$10)&lt;=0,($H$2+(C77-$H$2)),($H$2+$C$10))</f>
        <v>0</v>
      </c>
      <c r="C78" s="1">
        <f t="shared" si="16"/>
        <v>0</v>
      </c>
      <c r="D78" s="1">
        <f>IF(AND(((E77-$H$2+B78-E$10-C$10)&lt;=0),C78=0),E77,IF((E77-$E$10-$H$2)&lt;=0,E77,IF(C78=0,$H$2-B78+E$10+C$10,E$10)))</f>
        <v>0</v>
      </c>
      <c r="E78" s="1">
        <f t="shared" si="17"/>
        <v>0</v>
      </c>
      <c r="F78" s="1">
        <f>IF(AND(((G77-$H$2+D78-G$10-E$10-C$10)&lt;=0),E78=0),G77, IF((G77-$G$10-$H$2)&lt;=0,G77,IF(E78=0,$H$2-D78+G$10+E$10+C$10,G$10)))</f>
        <v>0</v>
      </c>
      <c r="G78" s="1">
        <f t="shared" si="18"/>
        <v>0</v>
      </c>
      <c r="H78" s="1">
        <f>IF(AND(((I77-$H$2+F78-I$10-G$10-E$10-C$10)&lt;=0),G78=0),I77, IF((I77-$I$10-$H$2)&lt;=0,I77,IF(G78=0,$H$2-F78+I$10+G$10+E$10+C$10,I$10)))</f>
        <v>0</v>
      </c>
      <c r="I78" s="1">
        <f t="shared" si="19"/>
        <v>0</v>
      </c>
      <c r="J78" s="1">
        <f>IF(AND(((K77-$H$2+H78-K$10-I$10-G$10-E$10-C$10)&lt;=0),I78=0),K77, IF((K77-$K$10-$H$2)&lt;=0,K77,IF(I78=0,$H$2-H78+K$10+I$10+G$10+E$10+C$10,K$10)))</f>
        <v>0</v>
      </c>
      <c r="K78" s="1">
        <f t="shared" si="20"/>
        <v>0</v>
      </c>
      <c r="L78" s="1">
        <f>IF(AND(((M77-$H$2+J78-M$10-K$10-I$10-G$10-E$10-C$10)&lt;=0),K78=0),M77, IF((M77-$M$10-$H$2)&lt;=0,M77,IF(K78=0,$H$2-J78+M$10+K$10+I$10+G$10+E$10+C$10,M$10)))</f>
        <v>0</v>
      </c>
      <c r="M78" s="1">
        <f t="shared" si="21"/>
        <v>0</v>
      </c>
      <c r="N78" s="1">
        <f>IF(AND(((O77-$H$2+L78-O$10-M$10-K$10-I$10-G$10-E$10-C$10)&lt;=0),M78=0),O77, IF((O77-O$10-$H$2)&lt;=0,O77,IF(M78=0,$H$2-L78+O$10+M$10+K$10+I$10+G$10+E$10+C$10,O$10)))</f>
        <v>0</v>
      </c>
      <c r="O78" s="1">
        <f t="shared" si="22"/>
        <v>0</v>
      </c>
      <c r="P78" s="1">
        <f>IF(AND(((Q77-$H$2+N78-Q$10-O$10-M$10-K$10-I$10-G$10-E$10-C$10)&lt;=0),O78=0),Q77, IF((Q77-Q$10-$H$2)&lt;=0,Q77,IF(O78=0,$H$2-N78+Q$10+O$10+M$10+K$10+I$10+G$10+E$10+C$10,Q$10)))</f>
        <v>0</v>
      </c>
      <c r="Q78" s="1">
        <f t="shared" si="23"/>
        <v>0</v>
      </c>
      <c r="R78" s="1">
        <f>IF(AND(((S77-$H$2+P78-S$10-Q$10-O$10-M$10-K$10-I$10-G$10-E$10-C$10)&lt;=0),Q78=0),S77, IF((S77-S$10-$H$2)&lt;=0,S77,IF(Q78=0,$H$2-P78+S$10+Q$10+O$10+M$10+K$10+I$10+G$10+E$10+C$10,S$10)))</f>
        <v>0</v>
      </c>
      <c r="S78" s="1">
        <f t="shared" si="24"/>
        <v>0</v>
      </c>
      <c r="T78" s="1">
        <f>IF(AND(((U77-$H$2+R78-U$10-S$10-Q$10-O$10-M$10-K$10-I$10-G$10-E$10-C$10)&lt;=0),S78=0),U77, IF((U77-U$10-$H$2)&lt;=0,U77,IF(S78=0,$H$2-R78+U$10+S$10+Q$10+O$10+M$10+K$10+I$10+G$10+E$10+C$10,U$10)))</f>
        <v>0</v>
      </c>
      <c r="U78" s="1">
        <f t="shared" si="25"/>
        <v>0</v>
      </c>
      <c r="V78" s="1">
        <f>IF(AND(((W77-$H$2+T78-W$10-U$10-S$10-Q$10-O$10-M$10-K$10-I$10-G$10-E$10-C$10)&lt;=0),U78=0),W77, IF((W77-W$10-$H$2)&lt;=0,W77,IF(U78=0,$H$2-T78+W$10+U$10+S$10+Q$10+O$10+M$10+K$10+I$10+G$10+E$10+C$10,W$10)))</f>
        <v>0</v>
      </c>
      <c r="W78" s="1">
        <f t="shared" si="26"/>
        <v>0</v>
      </c>
      <c r="X78" s="1">
        <f>IF(AND(((Y77-$H$2+V78-Y$10-W$10-U$10-S$10-Q$10-O$10-M$10-K$10-I$10-G$10-E$10-C$10)&lt;=0),W78=0),Y77, IF((Y77-Y$10-$H$2)&lt;=0,Y77,IF(W78=0,$H$2-V78+Y$10+W$10+U$10+S$10+Q$10+O$10+M$10+K$10+I$10+G$10+E$10+C$10,Y$10)))</f>
        <v>0</v>
      </c>
      <c r="Y78" s="1">
        <f t="shared" si="27"/>
        <v>0</v>
      </c>
      <c r="Z78" s="1">
        <f>IF(AND(((AA77-$H$2+X78-AA$10-Y$10-W$10-U$10-S$10-Q$10-O$10-M$10-K$10-I$10-G$10-E$10-C$10)&lt;=0),Y78=0),AA77, IF((AA77-AA$10-$H$2)&lt;=0,AA77,IF(Y78=0,$H$2-X78+AA$10+Y$10+W$10+U$10+S$10+Q$10+O$10+M$10+K$10+I$10+G$10+E$10+C$10,AA$10)))</f>
        <v>0</v>
      </c>
      <c r="AA78" s="1">
        <f t="shared" si="28"/>
        <v>0</v>
      </c>
      <c r="AB78" s="1">
        <f>IF(AND(((AC77-$H$2+Z78-AC$10-AA$10-Y$10-W$10-U$10-S$10-Q$10-O$10-M$10-K$10-I$10-G$10-E$10-C$10)&lt;=0),AA78=0),AC77, IF((AC77-AC$10-$H$2)&lt;=0,AC77,IF(AA78=0,$H$2-Z78+AC$10+AA$10+Y$10+W$10+U$10+S$10+Q$10+O$10+M$10+K$10+I$10+G$10+E$10+C$10,AC$10)))</f>
        <v>0</v>
      </c>
      <c r="AC78" s="1">
        <f t="shared" si="29"/>
        <v>0</v>
      </c>
      <c r="AD78" s="1">
        <f>IF(AND(((AE77-$H$2+AB78-AE$10-AC$10-AA$10-Y$10-W$10-U$10-S$10-Q$10-O$10-M$10-K$10-I$10-G$10-E$10-C$10)&lt;=0),AC78=0),AE77, IF((AE77-AE$10-$H$2)&lt;=0,AE77,IF(AC78=0,$H$2-AB78+AE$10+AC$10+AA$10+Y$10+W$10+U$10+S$10+Q$10+O$10+M$10+K$10+I$10+G$10+E$10+C$10,AE$10)))</f>
        <v>0</v>
      </c>
      <c r="AE78" s="1">
        <f t="shared" si="30"/>
        <v>0</v>
      </c>
      <c r="AF78" s="1">
        <f>IF(AND(((AG77-$H$2+AD78-AG$10-AE$10-AC$10-AA$10-Y$10-W$10-U$10-S$10-Q$10-O$10-M$10-K$10-I$10-G$10-E$10-C$10)&lt;=0),AE78=0),AG77, IF((AG77-AG$10-$H$2)&lt;=0,AG77,IF(AE78=0,$H$2-AD78+AG$10+AE$10+AC$10+AA$10+Y$10+W$10+U$10+S$10+Q$10+O$10+M$10+K$10+I$10+G$10+E$10+C$10,AG$10)))</f>
        <v>0</v>
      </c>
      <c r="AG78" s="1">
        <f t="shared" si="31"/>
        <v>0</v>
      </c>
      <c r="AH78" s="1">
        <f>IF(AND(((AI77-$H$2+AF78-AI$10-AG$10-AE$10-AC$10-AA$10-Y$10-W$10-U$10-S$10-Q$10-O$10-M$10-K$10-I$10-G$10-E$10)&lt;=0),AG78=0),AI77, IF((AI77-AI$10-$H$2)&lt;=0,AI77,IF(AG78=0,$H$2-AF78+AI$10+AG$10+AE$10+AC$10+AA$10+Y$10+W$10+U$10+S$10+Q$10+O$10+M$10+K$10+I$10+G$10+E$10,AI$10)))</f>
        <v>0</v>
      </c>
      <c r="AI78" s="1">
        <f t="shared" si="15"/>
        <v>0</v>
      </c>
      <c r="AJ78" s="30" t="s">
        <v>13</v>
      </c>
      <c r="AK78" s="30" t="s">
        <v>13</v>
      </c>
      <c r="AL78" s="30" t="s">
        <v>13</v>
      </c>
      <c r="AM78" s="30" t="s">
        <v>13</v>
      </c>
      <c r="AN78" s="30" t="s">
        <v>13</v>
      </c>
      <c r="AO78" s="30" t="s">
        <v>13</v>
      </c>
      <c r="AP78" s="30" t="s">
        <v>13</v>
      </c>
      <c r="AQ78" s="30" t="s">
        <v>13</v>
      </c>
      <c r="AR78" s="30" t="s">
        <v>13</v>
      </c>
      <c r="AS78" s="30" t="s">
        <v>13</v>
      </c>
      <c r="AT78" s="30" t="s">
        <v>13</v>
      </c>
      <c r="AU78" s="30" t="s">
        <v>13</v>
      </c>
      <c r="AV78" s="30" t="s">
        <v>13</v>
      </c>
      <c r="AW78" s="30" t="s">
        <v>13</v>
      </c>
      <c r="AX78" s="30" t="s">
        <v>13</v>
      </c>
      <c r="AY78" s="30" t="s">
        <v>13</v>
      </c>
      <c r="AZ78" s="30" t="s">
        <v>13</v>
      </c>
      <c r="BA78" s="30" t="s">
        <v>13</v>
      </c>
      <c r="BB78" s="30" t="s">
        <v>13</v>
      </c>
      <c r="BC78" s="30" t="s">
        <v>13</v>
      </c>
      <c r="BD78" s="30" t="s">
        <v>13</v>
      </c>
      <c r="BE78" s="30" t="s">
        <v>13</v>
      </c>
      <c r="BF78" s="30" t="s">
        <v>13</v>
      </c>
      <c r="BG78" s="30" t="s">
        <v>13</v>
      </c>
      <c r="BH78" s="30" t="s">
        <v>13</v>
      </c>
      <c r="BI78" s="30" t="s">
        <v>13</v>
      </c>
      <c r="BJ78" s="30" t="s">
        <v>13</v>
      </c>
      <c r="BK78" s="30" t="s">
        <v>13</v>
      </c>
      <c r="BL78" s="30" t="s">
        <v>13</v>
      </c>
      <c r="BM78" s="30" t="s">
        <v>13</v>
      </c>
    </row>
    <row r="79" spans="1:65">
      <c r="A79" s="3">
        <v>66</v>
      </c>
      <c r="B79" s="2">
        <f>IF((C78-$H$2-$C$10)&lt;=0,($H$2+(C78-$H$2)),($H$2+$C$10))</f>
        <v>0</v>
      </c>
      <c r="C79" s="1">
        <f t="shared" si="16"/>
        <v>0</v>
      </c>
      <c r="D79" s="1">
        <f>IF(AND(((E78-$H$2+B79-E$10-C$10)&lt;=0),C79=0),E78,IF((E78-$E$10-$H$2)&lt;=0,E78,IF(C79=0,$H$2-B79+E$10+C$10,E$10)))</f>
        <v>0</v>
      </c>
      <c r="E79" s="1">
        <f t="shared" ref="E79:E110" si="32">IF((E78-D79)&lt;=0.0001,0,(E78-D79)*(1+(E$11/12)))</f>
        <v>0</v>
      </c>
      <c r="F79" s="1">
        <f>IF(AND(((G78-$H$2+D79-G$10-E$10-C$10)&lt;=0),E79=0),G78, IF((G78-$G$10-$H$2)&lt;=0,G78,IF(E79=0,$H$2-D79+G$10+E$10+C$10,G$10)))</f>
        <v>0</v>
      </c>
      <c r="G79" s="1">
        <f t="shared" ref="G79:G110" si="33">IF((G78-F79)&lt;=0.0001,0,(G78-F79)*(1+(G$11/12)))</f>
        <v>0</v>
      </c>
      <c r="H79" s="1">
        <f>IF(AND(((I78-$H$2+F79-I$10-G$10-E$10-C$10)&lt;=0),G79=0),I78, IF((I78-$I$10-$H$2)&lt;=0,I78,IF(G79=0,$H$2-F79+I$10+G$10+E$10+C$10,I$10)))</f>
        <v>0</v>
      </c>
      <c r="I79" s="1">
        <f t="shared" ref="I79:I110" si="34">IF((I78-H79)&lt;=0.0001,0,(I78-H79)*(1+(I$11/12)))</f>
        <v>0</v>
      </c>
      <c r="J79" s="1">
        <f>IF(AND(((K78-$H$2+H79-K$10-I$10-G$10-E$10-C$10)&lt;=0),I79=0),K78, IF((K78-$K$10-$H$2)&lt;=0,K78,IF(I79=0,$H$2-H79+K$10+I$10+G$10+E$10+C$10,K$10)))</f>
        <v>0</v>
      </c>
      <c r="K79" s="1">
        <f t="shared" ref="K79:K110" si="35">IF((K78-J79)&lt;=0.0001,0,(K78-J79)*(1+(K$11/12)))</f>
        <v>0</v>
      </c>
      <c r="L79" s="1">
        <f>IF(AND(((M78-$H$2+J79-M$10-K$10-I$10-G$10-E$10-C$10)&lt;=0),K79=0),M78, IF((M78-$M$10-$H$2)&lt;=0,M78,IF(K79=0,$H$2-J79+M$10+K$10+I$10+G$10+E$10+C$10,M$10)))</f>
        <v>0</v>
      </c>
      <c r="M79" s="1">
        <f t="shared" ref="M79:M110" si="36">IF((M78-L79)&lt;=0.0001,0,(M78-L79)*(1+(M$11/12)))</f>
        <v>0</v>
      </c>
      <c r="N79" s="1">
        <f>IF(AND(((O78-$H$2+L79-O$10-M$10-K$10-I$10-G$10-E$10-C$10)&lt;=0),M79=0),O78, IF((O78-O$10-$H$2)&lt;=0,O78,IF(M79=0,$H$2-L79+O$10+M$10+K$10+I$10+G$10+E$10+C$10,O$10)))</f>
        <v>0</v>
      </c>
      <c r="O79" s="1">
        <f t="shared" ref="O79:O110" si="37">IF((O78-N79)&lt;=0.0001,0,(O78-N79)*(1+(O$11/12)))</f>
        <v>0</v>
      </c>
      <c r="P79" s="1">
        <f>IF(AND(((Q78-$H$2+N79-Q$10-O$10-M$10-K$10-I$10-G$10-E$10-C$10)&lt;=0),O79=0),Q78, IF((Q78-Q$10-$H$2)&lt;=0,Q78,IF(O79=0,$H$2-N79+Q$10+O$10+M$10+K$10+I$10+G$10+E$10+C$10,Q$10)))</f>
        <v>0</v>
      </c>
      <c r="Q79" s="1">
        <f t="shared" ref="Q79:Q110" si="38">IF((Q78-P79)&lt;=0.0001,0,(Q78-P79)*(1+(Q$11/12)))</f>
        <v>0</v>
      </c>
      <c r="R79" s="1">
        <f>IF(AND(((S78-$H$2+P79-S$10-Q$10-O$10-M$10-K$10-I$10-G$10-E$10-C$10)&lt;=0),Q79=0),S78, IF((S78-S$10-$H$2)&lt;=0,S78,IF(Q79=0,$H$2-P79+S$10+Q$10+O$10+M$10+K$10+I$10+G$10+E$10+C$10,S$10)))</f>
        <v>0</v>
      </c>
      <c r="S79" s="1">
        <f t="shared" ref="S79:S110" si="39">IF((S78-R79)&lt;=0.0001,0,(S78-R79)*(1+(S$11/12)))</f>
        <v>0</v>
      </c>
      <c r="T79" s="1">
        <f>IF(AND(((U78-$H$2+R79-U$10-S$10-Q$10-O$10-M$10-K$10-I$10-G$10-E$10-C$10)&lt;=0),S79=0),U78, IF((U78-U$10-$H$2)&lt;=0,U78,IF(S79=0,$H$2-R79+U$10+S$10+Q$10+O$10+M$10+K$10+I$10+G$10+E$10+C$10,U$10)))</f>
        <v>0</v>
      </c>
      <c r="U79" s="1">
        <f t="shared" ref="U79:U110" si="40">IF((U78-T79)&lt;=0.0001,0,(U78-T79)*(1+(U$11/12)))</f>
        <v>0</v>
      </c>
      <c r="V79" s="1">
        <f>IF(AND(((W78-$H$2+T79-W$10-U$10-S$10-Q$10-O$10-M$10-K$10-I$10-G$10-E$10-C$10)&lt;=0),U79=0),W78, IF((W78-W$10-$H$2)&lt;=0,W78,IF(U79=0,$H$2-T79+W$10+U$10+S$10+Q$10+O$10+M$10+K$10+I$10+G$10+E$10+C$10,W$10)))</f>
        <v>0</v>
      </c>
      <c r="W79" s="1">
        <f t="shared" ref="W79:W110" si="41">IF((W78-V79)&lt;=0.0001,0,(W78-V79)*(1+(W$11/12)))</f>
        <v>0</v>
      </c>
      <c r="X79" s="1">
        <f>IF(AND(((Y78-$H$2+V79-Y$10-W$10-U$10-S$10-Q$10-O$10-M$10-K$10-I$10-G$10-E$10-C$10)&lt;=0),W79=0),Y78, IF((Y78-Y$10-$H$2)&lt;=0,Y78,IF(W79=0,$H$2-V79+Y$10+W$10+U$10+S$10+Q$10+O$10+M$10+K$10+I$10+G$10+E$10+C$10,Y$10)))</f>
        <v>0</v>
      </c>
      <c r="Y79" s="1">
        <f t="shared" ref="Y79:Y110" si="42">IF((Y78-X79)&lt;=0.0001,0,(Y78-X79)*(1+(Y$11/12)))</f>
        <v>0</v>
      </c>
      <c r="Z79" s="1">
        <f>IF(AND(((AA78-$H$2+X79-AA$10-Y$10-W$10-U$10-S$10-Q$10-O$10-M$10-K$10-I$10-G$10-E$10-C$10)&lt;=0),Y79=0),AA78, IF((AA78-AA$10-$H$2)&lt;=0,AA78,IF(Y79=0,$H$2-X79+AA$10+Y$10+W$10+U$10+S$10+Q$10+O$10+M$10+K$10+I$10+G$10+E$10+C$10,AA$10)))</f>
        <v>0</v>
      </c>
      <c r="AA79" s="1">
        <f t="shared" ref="AA79:AA110" si="43">IF((AA78-Z79)&lt;=0.0001,0,(AA78-Z79)*(1+(AA$11/12)))</f>
        <v>0</v>
      </c>
      <c r="AB79" s="1">
        <f>IF(AND(((AC78-$H$2+Z79-AC$10-AA$10-Y$10-W$10-U$10-S$10-Q$10-O$10-M$10-K$10-I$10-G$10-E$10-C$10)&lt;=0),AA79=0),AC78, IF((AC78-AC$10-$H$2)&lt;=0,AC78,IF(AA79=0,$H$2-Z79+AC$10+AA$10+Y$10+W$10+U$10+S$10+Q$10+O$10+M$10+K$10+I$10+G$10+E$10+C$10,AC$10)))</f>
        <v>0</v>
      </c>
      <c r="AC79" s="1">
        <f t="shared" ref="AC79:AC110" si="44">IF((AC78-AB79)&lt;=0.0001,0,(AC78-AB79)*(1+(AC$11/12)))</f>
        <v>0</v>
      </c>
      <c r="AD79" s="1">
        <f>IF(AND(((AE78-$H$2+AB79-AE$10-AC$10-AA$10-Y$10-W$10-U$10-S$10-Q$10-O$10-M$10-K$10-I$10-G$10-E$10-C$10)&lt;=0),AC79=0),AE78, IF((AE78-AE$10-$H$2)&lt;=0,AE78,IF(AC79=0,$H$2-AB79+AE$10+AC$10+AA$10+Y$10+W$10+U$10+S$10+Q$10+O$10+M$10+K$10+I$10+G$10+E$10+C$10,AE$10)))</f>
        <v>0</v>
      </c>
      <c r="AE79" s="1">
        <f t="shared" ref="AE79:AE110" si="45">IF((AE78-AD79)&lt;=0.0001,0,(AE78-AD79)*(1+(AE$11/12)))</f>
        <v>0</v>
      </c>
      <c r="AF79" s="1">
        <f>IF(AND(((AG78-$H$2+AD79-AG$10-AE$10-AC$10-AA$10-Y$10-W$10-U$10-S$10-Q$10-O$10-M$10-K$10-I$10-G$10-E$10-C$10)&lt;=0),AE79=0),AG78, IF((AG78-AG$10-$H$2)&lt;=0,AG78,IF(AE79=0,$H$2-AD79+AG$10+AE$10+AC$10+AA$10+Y$10+W$10+U$10+S$10+Q$10+O$10+M$10+K$10+I$10+G$10+E$10+C$10,AG$10)))</f>
        <v>0</v>
      </c>
      <c r="AG79" s="1">
        <f t="shared" ref="AG79:AG110" si="46">IF((AG78-AF79)&lt;=0.0001,0,(AG78-AF79)*(1+(AG$11/12)))</f>
        <v>0</v>
      </c>
      <c r="AH79" s="1">
        <f>IF(AND(((AI78-$H$2+AF79-AI$10-AG$10-AE$10-AC$10-AA$10-Y$10-W$10-U$10-S$10-Q$10-O$10-M$10-K$10-I$10-G$10-E$10)&lt;=0),AG79=0),AI78, IF((AI78-AI$10-$H$2)&lt;=0,AI78,IF(AG79=0,$H$2-AF79+AI$10+AG$10+AE$10+AC$10+AA$10+Y$10+W$10+U$10+S$10+Q$10+O$10+M$10+K$10+I$10+G$10+E$10,AI$10)))</f>
        <v>0</v>
      </c>
      <c r="AI79" s="1">
        <f t="shared" ref="AI79:AI133" si="47">IF((AI78-AH79)&lt;=0.0001,0,(AI78-AH79)*(1+(AI$11/12)))</f>
        <v>0</v>
      </c>
      <c r="AJ79" s="30" t="s">
        <v>13</v>
      </c>
      <c r="AK79" s="30" t="s">
        <v>13</v>
      </c>
      <c r="AL79" s="30" t="s">
        <v>13</v>
      </c>
      <c r="AM79" s="30" t="s">
        <v>13</v>
      </c>
      <c r="AN79" s="30" t="s">
        <v>13</v>
      </c>
      <c r="AO79" s="30" t="s">
        <v>13</v>
      </c>
      <c r="AP79" s="30" t="s">
        <v>13</v>
      </c>
      <c r="AQ79" s="30" t="s">
        <v>13</v>
      </c>
      <c r="AR79" s="30" t="s">
        <v>13</v>
      </c>
      <c r="AS79" s="30" t="s">
        <v>13</v>
      </c>
      <c r="AT79" s="30" t="s">
        <v>13</v>
      </c>
      <c r="AU79" s="30" t="s">
        <v>13</v>
      </c>
      <c r="AV79" s="30" t="s">
        <v>13</v>
      </c>
      <c r="AW79" s="30" t="s">
        <v>13</v>
      </c>
      <c r="AX79" s="30" t="s">
        <v>13</v>
      </c>
      <c r="AY79" s="30" t="s">
        <v>13</v>
      </c>
      <c r="AZ79" s="30" t="s">
        <v>13</v>
      </c>
      <c r="BA79" s="30" t="s">
        <v>13</v>
      </c>
      <c r="BB79" s="30" t="s">
        <v>13</v>
      </c>
      <c r="BC79" s="30" t="s">
        <v>13</v>
      </c>
      <c r="BD79" s="30" t="s">
        <v>13</v>
      </c>
      <c r="BE79" s="30" t="s">
        <v>13</v>
      </c>
      <c r="BF79" s="30" t="s">
        <v>13</v>
      </c>
      <c r="BG79" s="30" t="s">
        <v>13</v>
      </c>
      <c r="BH79" s="30" t="s">
        <v>13</v>
      </c>
      <c r="BI79" s="30" t="s">
        <v>13</v>
      </c>
      <c r="BJ79" s="30" t="s">
        <v>13</v>
      </c>
      <c r="BK79" s="30" t="s">
        <v>13</v>
      </c>
      <c r="BL79" s="30" t="s">
        <v>13</v>
      </c>
      <c r="BM79" s="30" t="s">
        <v>13</v>
      </c>
    </row>
    <row r="80" spans="1:65">
      <c r="A80" s="3">
        <v>67</v>
      </c>
      <c r="B80" s="2">
        <f>IF((C79-$H$2-$C$10)&lt;=0,($H$2+(C79-$H$2)),($H$2+$C$10))</f>
        <v>0</v>
      </c>
      <c r="C80" s="1">
        <f t="shared" ref="C80:C133" si="48">IF((C79-B80)&lt;=0.0001,0,(C79-B80)*(1+(C$11/12)))</f>
        <v>0</v>
      </c>
      <c r="D80" s="1">
        <f>IF(AND(((E79-$H$2+B80-E$10-C$10)&lt;=0),C80=0),E79,IF((E79-$E$10-$H$2)&lt;=0,E79,IF(C80=0,$H$2-B80+E$10+C$10,E$10)))</f>
        <v>0</v>
      </c>
      <c r="E80" s="1">
        <f t="shared" si="32"/>
        <v>0</v>
      </c>
      <c r="F80" s="1">
        <f>IF(AND(((G79-$H$2+D80-G$10-E$10-C$10)&lt;=0),E80=0),G79, IF((G79-$G$10-$H$2)&lt;=0,G79,IF(E80=0,$H$2-D80+G$10+E$10+C$10,G$10)))</f>
        <v>0</v>
      </c>
      <c r="G80" s="1">
        <f t="shared" si="33"/>
        <v>0</v>
      </c>
      <c r="H80" s="1">
        <f>IF(AND(((I79-$H$2+F80-I$10-G$10-E$10-C$10)&lt;=0),G80=0),I79, IF((I79-$I$10-$H$2)&lt;=0,I79,IF(G80=0,$H$2-F80+I$10+G$10+E$10+C$10,I$10)))</f>
        <v>0</v>
      </c>
      <c r="I80" s="1">
        <f t="shared" si="34"/>
        <v>0</v>
      </c>
      <c r="J80" s="1">
        <f>IF(AND(((K79-$H$2+H80-K$10-I$10-G$10-E$10-C$10)&lt;=0),I80=0),K79, IF((K79-$K$10-$H$2)&lt;=0,K79,IF(I80=0,$H$2-H80+K$10+I$10+G$10+E$10+C$10,K$10)))</f>
        <v>0</v>
      </c>
      <c r="K80" s="1">
        <f t="shared" si="35"/>
        <v>0</v>
      </c>
      <c r="L80" s="1">
        <f>IF(AND(((M79-$H$2+J80-M$10-K$10-I$10-G$10-E$10-C$10)&lt;=0),K80=0),M79, IF((M79-$M$10-$H$2)&lt;=0,M79,IF(K80=0,$H$2-J80+M$10+K$10+I$10+G$10+E$10+C$10,M$10)))</f>
        <v>0</v>
      </c>
      <c r="M80" s="1">
        <f t="shared" si="36"/>
        <v>0</v>
      </c>
      <c r="N80" s="1">
        <f>IF(AND(((O79-$H$2+L80-O$10-M$10-K$10-I$10-G$10-E$10-C$10)&lt;=0),M80=0),O79, IF((O79-O$10-$H$2)&lt;=0,O79,IF(M80=0,$H$2-L80+O$10+M$10+K$10+I$10+G$10+E$10+C$10,O$10)))</f>
        <v>0</v>
      </c>
      <c r="O80" s="1">
        <f t="shared" si="37"/>
        <v>0</v>
      </c>
      <c r="P80" s="1">
        <f>IF(AND(((Q79-$H$2+N80-Q$10-O$10-M$10-K$10-I$10-G$10-E$10-C$10)&lt;=0),O80=0),Q79, IF((Q79-Q$10-$H$2)&lt;=0,Q79,IF(O80=0,$H$2-N80+Q$10+O$10+M$10+K$10+I$10+G$10+E$10+C$10,Q$10)))</f>
        <v>0</v>
      </c>
      <c r="Q80" s="1">
        <f t="shared" si="38"/>
        <v>0</v>
      </c>
      <c r="R80" s="1">
        <f>IF(AND(((S79-$H$2+P80-S$10-Q$10-O$10-M$10-K$10-I$10-G$10-E$10-C$10)&lt;=0),Q80=0),S79, IF((S79-S$10-$H$2)&lt;=0,S79,IF(Q80=0,$H$2-P80+S$10+Q$10+O$10+M$10+K$10+I$10+G$10+E$10+C$10,S$10)))</f>
        <v>0</v>
      </c>
      <c r="S80" s="1">
        <f t="shared" si="39"/>
        <v>0</v>
      </c>
      <c r="T80" s="1">
        <f>IF(AND(((U79-$H$2+R80-U$10-S$10-Q$10-O$10-M$10-K$10-I$10-G$10-E$10-C$10)&lt;=0),S80=0),U79, IF((U79-U$10-$H$2)&lt;=0,U79,IF(S80=0,$H$2-R80+U$10+S$10+Q$10+O$10+M$10+K$10+I$10+G$10+E$10+C$10,U$10)))</f>
        <v>0</v>
      </c>
      <c r="U80" s="1">
        <f t="shared" si="40"/>
        <v>0</v>
      </c>
      <c r="V80" s="1">
        <f>IF(AND(((W79-$H$2+T80-W$10-U$10-S$10-Q$10-O$10-M$10-K$10-I$10-G$10-E$10-C$10)&lt;=0),U80=0),W79, IF((W79-W$10-$H$2)&lt;=0,W79,IF(U80=0,$H$2-T80+W$10+U$10+S$10+Q$10+O$10+M$10+K$10+I$10+G$10+E$10+C$10,W$10)))</f>
        <v>0</v>
      </c>
      <c r="W80" s="1">
        <f t="shared" si="41"/>
        <v>0</v>
      </c>
      <c r="X80" s="1">
        <f>IF(AND(((Y79-$H$2+V80-Y$10-W$10-U$10-S$10-Q$10-O$10-M$10-K$10-I$10-G$10-E$10-C$10)&lt;=0),W80=0),Y79, IF((Y79-Y$10-$H$2)&lt;=0,Y79,IF(W80=0,$H$2-V80+Y$10+W$10+U$10+S$10+Q$10+O$10+M$10+K$10+I$10+G$10+E$10+C$10,Y$10)))</f>
        <v>0</v>
      </c>
      <c r="Y80" s="1">
        <f t="shared" si="42"/>
        <v>0</v>
      </c>
      <c r="Z80" s="1">
        <f>IF(AND(((AA79-$H$2+X80-AA$10-Y$10-W$10-U$10-S$10-Q$10-O$10-M$10-K$10-I$10-G$10-E$10-C$10)&lt;=0),Y80=0),AA79, IF((AA79-AA$10-$H$2)&lt;=0,AA79,IF(Y80=0,$H$2-X80+AA$10+Y$10+W$10+U$10+S$10+Q$10+O$10+M$10+K$10+I$10+G$10+E$10+C$10,AA$10)))</f>
        <v>0</v>
      </c>
      <c r="AA80" s="1">
        <f t="shared" si="43"/>
        <v>0</v>
      </c>
      <c r="AB80" s="1">
        <f>IF(AND(((AC79-$H$2+Z80-AC$10-AA$10-Y$10-W$10-U$10-S$10-Q$10-O$10-M$10-K$10-I$10-G$10-E$10-C$10)&lt;=0),AA80=0),AC79, IF((AC79-AC$10-$H$2)&lt;=0,AC79,IF(AA80=0,$H$2-Z80+AC$10+AA$10+Y$10+W$10+U$10+S$10+Q$10+O$10+M$10+K$10+I$10+G$10+E$10+C$10,AC$10)))</f>
        <v>0</v>
      </c>
      <c r="AC80" s="1">
        <f t="shared" si="44"/>
        <v>0</v>
      </c>
      <c r="AD80" s="1">
        <f>IF(AND(((AE79-$H$2+AB80-AE$10-AC$10-AA$10-Y$10-W$10-U$10-S$10-Q$10-O$10-M$10-K$10-I$10-G$10-E$10-C$10)&lt;=0),AC80=0),AE79, IF((AE79-AE$10-$H$2)&lt;=0,AE79,IF(AC80=0,$H$2-AB80+AE$10+AC$10+AA$10+Y$10+W$10+U$10+S$10+Q$10+O$10+M$10+K$10+I$10+G$10+E$10+C$10,AE$10)))</f>
        <v>0</v>
      </c>
      <c r="AE80" s="1">
        <f t="shared" si="45"/>
        <v>0</v>
      </c>
      <c r="AF80" s="1">
        <f>IF(AND(((AG79-$H$2+AD80-AG$10-AE$10-AC$10-AA$10-Y$10-W$10-U$10-S$10-Q$10-O$10-M$10-K$10-I$10-G$10-E$10-C$10)&lt;=0),AE80=0),AG79, IF((AG79-AG$10-$H$2)&lt;=0,AG79,IF(AE80=0,$H$2-AD80+AG$10+AE$10+AC$10+AA$10+Y$10+W$10+U$10+S$10+Q$10+O$10+M$10+K$10+I$10+G$10+E$10+C$10,AG$10)))</f>
        <v>0</v>
      </c>
      <c r="AG80" s="1">
        <f t="shared" si="46"/>
        <v>0</v>
      </c>
      <c r="AH80" s="1">
        <f>IF(AND(((AI79-$H$2+AF80-AI$10-AG$10-AE$10-AC$10-AA$10-Y$10-W$10-U$10-S$10-Q$10-O$10-M$10-K$10-I$10-G$10-E$10)&lt;=0),AG80=0),AI79, IF((AI79-AI$10-$H$2)&lt;=0,AI79,IF(AG80=0,$H$2-AF80+AI$10+AG$10+AE$10+AC$10+AA$10+Y$10+W$10+U$10+S$10+Q$10+O$10+M$10+K$10+I$10+G$10+E$10,AI$10)))</f>
        <v>0</v>
      </c>
      <c r="AI80" s="1">
        <f t="shared" si="47"/>
        <v>0</v>
      </c>
      <c r="AJ80" s="30" t="s">
        <v>13</v>
      </c>
      <c r="AK80" s="30" t="s">
        <v>13</v>
      </c>
      <c r="AL80" s="30" t="s">
        <v>13</v>
      </c>
      <c r="AM80" s="30" t="s">
        <v>13</v>
      </c>
      <c r="AN80" s="30" t="s">
        <v>13</v>
      </c>
      <c r="AO80" s="30" t="s">
        <v>13</v>
      </c>
      <c r="AP80" s="30" t="s">
        <v>13</v>
      </c>
      <c r="AQ80" s="30" t="s">
        <v>13</v>
      </c>
      <c r="AR80" s="30" t="s">
        <v>13</v>
      </c>
      <c r="AS80" s="30" t="s">
        <v>13</v>
      </c>
      <c r="AT80" s="30" t="s">
        <v>13</v>
      </c>
      <c r="AU80" s="30" t="s">
        <v>13</v>
      </c>
      <c r="AV80" s="30" t="s">
        <v>13</v>
      </c>
      <c r="AW80" s="30" t="s">
        <v>13</v>
      </c>
      <c r="AX80" s="30" t="s">
        <v>13</v>
      </c>
      <c r="AY80" s="30" t="s">
        <v>13</v>
      </c>
      <c r="AZ80" s="30" t="s">
        <v>13</v>
      </c>
      <c r="BA80" s="30" t="s">
        <v>13</v>
      </c>
      <c r="BB80" s="30" t="s">
        <v>13</v>
      </c>
      <c r="BC80" s="30" t="s">
        <v>13</v>
      </c>
      <c r="BD80" s="30" t="s">
        <v>13</v>
      </c>
      <c r="BE80" s="30" t="s">
        <v>13</v>
      </c>
      <c r="BF80" s="30" t="s">
        <v>13</v>
      </c>
      <c r="BG80" s="30" t="s">
        <v>13</v>
      </c>
      <c r="BH80" s="30" t="s">
        <v>13</v>
      </c>
      <c r="BI80" s="30" t="s">
        <v>13</v>
      </c>
      <c r="BJ80" s="30" t="s">
        <v>13</v>
      </c>
      <c r="BK80" s="30" t="s">
        <v>13</v>
      </c>
      <c r="BL80" s="30" t="s">
        <v>13</v>
      </c>
      <c r="BM80" s="30" t="s">
        <v>13</v>
      </c>
    </row>
    <row r="81" spans="1:65">
      <c r="A81" s="3">
        <v>68</v>
      </c>
      <c r="B81" s="2">
        <f>IF((C80-$H$2-$C$10)&lt;=0,($H$2+(C80-$H$2)),($H$2+$C$10))</f>
        <v>0</v>
      </c>
      <c r="C81" s="1">
        <f t="shared" si="48"/>
        <v>0</v>
      </c>
      <c r="D81" s="1">
        <f>IF(AND(((E80-$H$2+B81-E$10-C$10)&lt;=0),C81=0),E80,IF((E80-$E$10-$H$2)&lt;=0,E80,IF(C81=0,$H$2-B81+E$10+C$10,E$10)))</f>
        <v>0</v>
      </c>
      <c r="E81" s="1">
        <f t="shared" si="32"/>
        <v>0</v>
      </c>
      <c r="F81" s="1">
        <f>IF(AND(((G80-$H$2+D81-G$10-E$10-C$10)&lt;=0),E81=0),G80, IF((G80-$G$10-$H$2)&lt;=0,G80,IF(E81=0,$H$2-D81+G$10+E$10+C$10,G$10)))</f>
        <v>0</v>
      </c>
      <c r="G81" s="1">
        <f t="shared" si="33"/>
        <v>0</v>
      </c>
      <c r="H81" s="1">
        <f>IF(AND(((I80-$H$2+F81-I$10-G$10-E$10-C$10)&lt;=0),G81=0),I80, IF((I80-$I$10-$H$2)&lt;=0,I80,IF(G81=0,$H$2-F81+I$10+G$10+E$10+C$10,I$10)))</f>
        <v>0</v>
      </c>
      <c r="I81" s="1">
        <f t="shared" si="34"/>
        <v>0</v>
      </c>
      <c r="J81" s="1">
        <f>IF(AND(((K80-$H$2+H81-K$10-I$10-G$10-E$10-C$10)&lt;=0),I81=0),K80, IF((K80-$K$10-$H$2)&lt;=0,K80,IF(I81=0,$H$2-H81+K$10+I$10+G$10+E$10+C$10,K$10)))</f>
        <v>0</v>
      </c>
      <c r="K81" s="1">
        <f t="shared" si="35"/>
        <v>0</v>
      </c>
      <c r="L81" s="1">
        <f>IF(AND(((M80-$H$2+J81-M$10-K$10-I$10-G$10-E$10-C$10)&lt;=0),K81=0),M80, IF((M80-$M$10-$H$2)&lt;=0,M80,IF(K81=0,$H$2-J81+M$10+K$10+I$10+G$10+E$10+C$10,M$10)))</f>
        <v>0</v>
      </c>
      <c r="M81" s="1">
        <f t="shared" si="36"/>
        <v>0</v>
      </c>
      <c r="N81" s="1">
        <f>IF(AND(((O80-$H$2+L81-O$10-M$10-K$10-I$10-G$10-E$10-C$10)&lt;=0),M81=0),O80, IF((O80-O$10-$H$2)&lt;=0,O80,IF(M81=0,$H$2-L81+O$10+M$10+K$10+I$10+G$10+E$10+C$10,O$10)))</f>
        <v>0</v>
      </c>
      <c r="O81" s="1">
        <f t="shared" si="37"/>
        <v>0</v>
      </c>
      <c r="P81" s="1">
        <f>IF(AND(((Q80-$H$2+N81-Q$10-O$10-M$10-K$10-I$10-G$10-E$10-C$10)&lt;=0),O81=0),Q80, IF((Q80-Q$10-$H$2)&lt;=0,Q80,IF(O81=0,$H$2-N81+Q$10+O$10+M$10+K$10+I$10+G$10+E$10+C$10,Q$10)))</f>
        <v>0</v>
      </c>
      <c r="Q81" s="1">
        <f t="shared" si="38"/>
        <v>0</v>
      </c>
      <c r="R81" s="1">
        <f>IF(AND(((S80-$H$2+P81-S$10-Q$10-O$10-M$10-K$10-I$10-G$10-E$10-C$10)&lt;=0),Q81=0),S80, IF((S80-S$10-$H$2)&lt;=0,S80,IF(Q81=0,$H$2-P81+S$10+Q$10+O$10+M$10+K$10+I$10+G$10+E$10+C$10,S$10)))</f>
        <v>0</v>
      </c>
      <c r="S81" s="1">
        <f t="shared" si="39"/>
        <v>0</v>
      </c>
      <c r="T81" s="1">
        <f>IF(AND(((U80-$H$2+R81-U$10-S$10-Q$10-O$10-M$10-K$10-I$10-G$10-E$10-C$10)&lt;=0),S81=0),U80, IF((U80-U$10-$H$2)&lt;=0,U80,IF(S81=0,$H$2-R81+U$10+S$10+Q$10+O$10+M$10+K$10+I$10+G$10+E$10+C$10,U$10)))</f>
        <v>0</v>
      </c>
      <c r="U81" s="1">
        <f t="shared" si="40"/>
        <v>0</v>
      </c>
      <c r="V81" s="1">
        <f>IF(AND(((W80-$H$2+T81-W$10-U$10-S$10-Q$10-O$10-M$10-K$10-I$10-G$10-E$10-C$10)&lt;=0),U81=0),W80, IF((W80-W$10-$H$2)&lt;=0,W80,IF(U81=0,$H$2-T81+W$10+U$10+S$10+Q$10+O$10+M$10+K$10+I$10+G$10+E$10+C$10,W$10)))</f>
        <v>0</v>
      </c>
      <c r="W81" s="1">
        <f t="shared" si="41"/>
        <v>0</v>
      </c>
      <c r="X81" s="1">
        <f>IF(AND(((Y80-$H$2+V81-Y$10-W$10-U$10-S$10-Q$10-O$10-M$10-K$10-I$10-G$10-E$10-C$10)&lt;=0),W81=0),Y80, IF((Y80-Y$10-$H$2)&lt;=0,Y80,IF(W81=0,$H$2-V81+Y$10+W$10+U$10+S$10+Q$10+O$10+M$10+K$10+I$10+G$10+E$10+C$10,Y$10)))</f>
        <v>0</v>
      </c>
      <c r="Y81" s="1">
        <f t="shared" si="42"/>
        <v>0</v>
      </c>
      <c r="Z81" s="1">
        <f>IF(AND(((AA80-$H$2+X81-AA$10-Y$10-W$10-U$10-S$10-Q$10-O$10-M$10-K$10-I$10-G$10-E$10-C$10)&lt;=0),Y81=0),AA80, IF((AA80-AA$10-$H$2)&lt;=0,AA80,IF(Y81=0,$H$2-X81+AA$10+Y$10+W$10+U$10+S$10+Q$10+O$10+M$10+K$10+I$10+G$10+E$10+C$10,AA$10)))</f>
        <v>0</v>
      </c>
      <c r="AA81" s="1">
        <f t="shared" si="43"/>
        <v>0</v>
      </c>
      <c r="AB81" s="1">
        <f>IF(AND(((AC80-$H$2+Z81-AC$10-AA$10-Y$10-W$10-U$10-S$10-Q$10-O$10-M$10-K$10-I$10-G$10-E$10-C$10)&lt;=0),AA81=0),AC80, IF((AC80-AC$10-$H$2)&lt;=0,AC80,IF(AA81=0,$H$2-Z81+AC$10+AA$10+Y$10+W$10+U$10+S$10+Q$10+O$10+M$10+K$10+I$10+G$10+E$10+C$10,AC$10)))</f>
        <v>0</v>
      </c>
      <c r="AC81" s="1">
        <f t="shared" si="44"/>
        <v>0</v>
      </c>
      <c r="AD81" s="1">
        <f>IF(AND(((AE80-$H$2+AB81-AE$10-AC$10-AA$10-Y$10-W$10-U$10-S$10-Q$10-O$10-M$10-K$10-I$10-G$10-E$10-C$10)&lt;=0),AC81=0),AE80, IF((AE80-AE$10-$H$2)&lt;=0,AE80,IF(AC81=0,$H$2-AB81+AE$10+AC$10+AA$10+Y$10+W$10+U$10+S$10+Q$10+O$10+M$10+K$10+I$10+G$10+E$10+C$10,AE$10)))</f>
        <v>0</v>
      </c>
      <c r="AE81" s="1">
        <f t="shared" si="45"/>
        <v>0</v>
      </c>
      <c r="AF81" s="1">
        <f>IF(AND(((AG80-$H$2+AD81-AG$10-AE$10-AC$10-AA$10-Y$10-W$10-U$10-S$10-Q$10-O$10-M$10-K$10-I$10-G$10-E$10-C$10)&lt;=0),AE81=0),AG80, IF((AG80-AG$10-$H$2)&lt;=0,AG80,IF(AE81=0,$H$2-AD81+AG$10+AE$10+AC$10+AA$10+Y$10+W$10+U$10+S$10+Q$10+O$10+M$10+K$10+I$10+G$10+E$10+C$10,AG$10)))</f>
        <v>0</v>
      </c>
      <c r="AG81" s="1">
        <f t="shared" si="46"/>
        <v>0</v>
      </c>
      <c r="AH81" s="1">
        <f>IF(AND(((AI80-$H$2+AF81-AI$10-AG$10-AE$10-AC$10-AA$10-Y$10-W$10-U$10-S$10-Q$10-O$10-M$10-K$10-I$10-G$10-E$10)&lt;=0),AG81=0),AI80, IF((AI80-AI$10-$H$2)&lt;=0,AI80,IF(AG81=0,$H$2-AF81+AI$10+AG$10+AE$10+AC$10+AA$10+Y$10+W$10+U$10+S$10+Q$10+O$10+M$10+K$10+I$10+G$10+E$10,AI$10)))</f>
        <v>0</v>
      </c>
      <c r="AI81" s="1">
        <f t="shared" si="47"/>
        <v>0</v>
      </c>
      <c r="AJ81" s="30" t="s">
        <v>13</v>
      </c>
      <c r="AK81" s="30" t="s">
        <v>13</v>
      </c>
      <c r="AL81" s="30" t="s">
        <v>13</v>
      </c>
      <c r="AM81" s="30" t="s">
        <v>13</v>
      </c>
      <c r="AN81" s="30" t="s">
        <v>13</v>
      </c>
      <c r="AO81" s="30" t="s">
        <v>13</v>
      </c>
      <c r="AP81" s="30" t="s">
        <v>13</v>
      </c>
      <c r="AQ81" s="30" t="s">
        <v>13</v>
      </c>
      <c r="AR81" s="30" t="s">
        <v>13</v>
      </c>
      <c r="AS81" s="30" t="s">
        <v>13</v>
      </c>
      <c r="AT81" s="30" t="s">
        <v>13</v>
      </c>
      <c r="AU81" s="30" t="s">
        <v>13</v>
      </c>
      <c r="AV81" s="30" t="s">
        <v>13</v>
      </c>
      <c r="AW81" s="30" t="s">
        <v>13</v>
      </c>
      <c r="AX81" s="30" t="s">
        <v>13</v>
      </c>
      <c r="AY81" s="30" t="s">
        <v>13</v>
      </c>
      <c r="AZ81" s="30" t="s">
        <v>13</v>
      </c>
      <c r="BA81" s="30" t="s">
        <v>13</v>
      </c>
      <c r="BB81" s="30" t="s">
        <v>13</v>
      </c>
      <c r="BC81" s="30" t="s">
        <v>13</v>
      </c>
      <c r="BD81" s="30" t="s">
        <v>13</v>
      </c>
      <c r="BE81" s="30" t="s">
        <v>13</v>
      </c>
      <c r="BF81" s="30" t="s">
        <v>13</v>
      </c>
      <c r="BG81" s="30" t="s">
        <v>13</v>
      </c>
      <c r="BH81" s="30" t="s">
        <v>13</v>
      </c>
      <c r="BI81" s="30" t="s">
        <v>13</v>
      </c>
      <c r="BJ81" s="30" t="s">
        <v>13</v>
      </c>
      <c r="BK81" s="30" t="s">
        <v>13</v>
      </c>
      <c r="BL81" s="30" t="s">
        <v>13</v>
      </c>
      <c r="BM81" s="30" t="s">
        <v>13</v>
      </c>
    </row>
    <row r="82" spans="1:65">
      <c r="A82" s="3">
        <v>69</v>
      </c>
      <c r="B82" s="2">
        <f>IF((C81-$H$2-$C$10)&lt;=0,($H$2+(C81-$H$2)),($H$2+$C$10))</f>
        <v>0</v>
      </c>
      <c r="C82" s="1">
        <f t="shared" si="48"/>
        <v>0</v>
      </c>
      <c r="D82" s="1">
        <f>IF(AND(((E81-$H$2+B82-E$10-C$10)&lt;=0),C82=0),E81,IF((E81-$E$10-$H$2)&lt;=0,E81,IF(C82=0,$H$2-B82+E$10+C$10,E$10)))</f>
        <v>0</v>
      </c>
      <c r="E82" s="1">
        <f t="shared" si="32"/>
        <v>0</v>
      </c>
      <c r="F82" s="1">
        <f>IF(AND(((G81-$H$2+D82-G$10-E$10-C$10)&lt;=0),E82=0),G81, IF((G81-$G$10-$H$2)&lt;=0,G81,IF(E82=0,$H$2-D82+G$10+E$10+C$10,G$10)))</f>
        <v>0</v>
      </c>
      <c r="G82" s="1">
        <f t="shared" si="33"/>
        <v>0</v>
      </c>
      <c r="H82" s="1">
        <f>IF(AND(((I81-$H$2+F82-I$10-G$10-E$10-C$10)&lt;=0),G82=0),I81, IF((I81-$I$10-$H$2)&lt;=0,I81,IF(G82=0,$H$2-F82+I$10+G$10+E$10+C$10,I$10)))</f>
        <v>0</v>
      </c>
      <c r="I82" s="1">
        <f t="shared" si="34"/>
        <v>0</v>
      </c>
      <c r="J82" s="1">
        <f>IF(AND(((K81-$H$2+H82-K$10-I$10-G$10-E$10-C$10)&lt;=0),I82=0),K81, IF((K81-$K$10-$H$2)&lt;=0,K81,IF(I82=0,$H$2-H82+K$10+I$10+G$10+E$10+C$10,K$10)))</f>
        <v>0</v>
      </c>
      <c r="K82" s="1">
        <f t="shared" si="35"/>
        <v>0</v>
      </c>
      <c r="L82" s="1">
        <f>IF(AND(((M81-$H$2+J82-M$10-K$10-I$10-G$10-E$10-C$10)&lt;=0),K82=0),M81, IF((M81-$M$10-$H$2)&lt;=0,M81,IF(K82=0,$H$2-J82+M$10+K$10+I$10+G$10+E$10+C$10,M$10)))</f>
        <v>0</v>
      </c>
      <c r="M82" s="1">
        <f t="shared" si="36"/>
        <v>0</v>
      </c>
      <c r="N82" s="1">
        <f>IF(AND(((O81-$H$2+L82-O$10-M$10-K$10-I$10-G$10-E$10-C$10)&lt;=0),M82=0),O81, IF((O81-O$10-$H$2)&lt;=0,O81,IF(M82=0,$H$2-L82+O$10+M$10+K$10+I$10+G$10+E$10+C$10,O$10)))</f>
        <v>0</v>
      </c>
      <c r="O82" s="1">
        <f t="shared" si="37"/>
        <v>0</v>
      </c>
      <c r="P82" s="1">
        <f>IF(AND(((Q81-$H$2+N82-Q$10-O$10-M$10-K$10-I$10-G$10-E$10-C$10)&lt;=0),O82=0),Q81, IF((Q81-Q$10-$H$2)&lt;=0,Q81,IF(O82=0,$H$2-N82+Q$10+O$10+M$10+K$10+I$10+G$10+E$10+C$10,Q$10)))</f>
        <v>0</v>
      </c>
      <c r="Q82" s="1">
        <f t="shared" si="38"/>
        <v>0</v>
      </c>
      <c r="R82" s="1">
        <f>IF(AND(((S81-$H$2+P82-S$10-Q$10-O$10-M$10-K$10-I$10-G$10-E$10-C$10)&lt;=0),Q82=0),S81, IF((S81-S$10-$H$2)&lt;=0,S81,IF(Q82=0,$H$2-P82+S$10+Q$10+O$10+M$10+K$10+I$10+G$10+E$10+C$10,S$10)))</f>
        <v>0</v>
      </c>
      <c r="S82" s="1">
        <f t="shared" si="39"/>
        <v>0</v>
      </c>
      <c r="T82" s="1">
        <f>IF(AND(((U81-$H$2+R82-U$10-S$10-Q$10-O$10-M$10-K$10-I$10-G$10-E$10-C$10)&lt;=0),S82=0),U81, IF((U81-U$10-$H$2)&lt;=0,U81,IF(S82=0,$H$2-R82+U$10+S$10+Q$10+O$10+M$10+K$10+I$10+G$10+E$10+C$10,U$10)))</f>
        <v>0</v>
      </c>
      <c r="U82" s="1">
        <f t="shared" si="40"/>
        <v>0</v>
      </c>
      <c r="V82" s="1">
        <f>IF(AND(((W81-$H$2+T82-W$10-U$10-S$10-Q$10-O$10-M$10-K$10-I$10-G$10-E$10-C$10)&lt;=0),U82=0),W81, IF((W81-W$10-$H$2)&lt;=0,W81,IF(U82=0,$H$2-T82+W$10+U$10+S$10+Q$10+O$10+M$10+K$10+I$10+G$10+E$10+C$10,W$10)))</f>
        <v>0</v>
      </c>
      <c r="W82" s="1">
        <f t="shared" si="41"/>
        <v>0</v>
      </c>
      <c r="X82" s="1">
        <f>IF(AND(((Y81-$H$2+V82-Y$10-W$10-U$10-S$10-Q$10-O$10-M$10-K$10-I$10-G$10-E$10-C$10)&lt;=0),W82=0),Y81, IF((Y81-Y$10-$H$2)&lt;=0,Y81,IF(W82=0,$H$2-V82+Y$10+W$10+U$10+S$10+Q$10+O$10+M$10+K$10+I$10+G$10+E$10+C$10,Y$10)))</f>
        <v>0</v>
      </c>
      <c r="Y82" s="1">
        <f t="shared" si="42"/>
        <v>0</v>
      </c>
      <c r="Z82" s="1">
        <f>IF(AND(((AA81-$H$2+X82-AA$10-Y$10-W$10-U$10-S$10-Q$10-O$10-M$10-K$10-I$10-G$10-E$10-C$10)&lt;=0),Y82=0),AA81, IF((AA81-AA$10-$H$2)&lt;=0,AA81,IF(Y82=0,$H$2-X82+AA$10+Y$10+W$10+U$10+S$10+Q$10+O$10+M$10+K$10+I$10+G$10+E$10+C$10,AA$10)))</f>
        <v>0</v>
      </c>
      <c r="AA82" s="1">
        <f t="shared" si="43"/>
        <v>0</v>
      </c>
      <c r="AB82" s="1">
        <f>IF(AND(((AC81-$H$2+Z82-AC$10-AA$10-Y$10-W$10-U$10-S$10-Q$10-O$10-M$10-K$10-I$10-G$10-E$10-C$10)&lt;=0),AA82=0),AC81, IF((AC81-AC$10-$H$2)&lt;=0,AC81,IF(AA82=0,$H$2-Z82+AC$10+AA$10+Y$10+W$10+U$10+S$10+Q$10+O$10+M$10+K$10+I$10+G$10+E$10+C$10,AC$10)))</f>
        <v>0</v>
      </c>
      <c r="AC82" s="1">
        <f t="shared" si="44"/>
        <v>0</v>
      </c>
      <c r="AD82" s="1">
        <f>IF(AND(((AE81-$H$2+AB82-AE$10-AC$10-AA$10-Y$10-W$10-U$10-S$10-Q$10-O$10-M$10-K$10-I$10-G$10-E$10-C$10)&lt;=0),AC82=0),AE81, IF((AE81-AE$10-$H$2)&lt;=0,AE81,IF(AC82=0,$H$2-AB82+AE$10+AC$10+AA$10+Y$10+W$10+U$10+S$10+Q$10+O$10+M$10+K$10+I$10+G$10+E$10+C$10,AE$10)))</f>
        <v>0</v>
      </c>
      <c r="AE82" s="1">
        <f t="shared" si="45"/>
        <v>0</v>
      </c>
      <c r="AF82" s="1">
        <f>IF(AND(((AG81-$H$2+AD82-AG$10-AE$10-AC$10-AA$10-Y$10-W$10-U$10-S$10-Q$10-O$10-M$10-K$10-I$10-G$10-E$10-C$10)&lt;=0),AE82=0),AG81, IF((AG81-AG$10-$H$2)&lt;=0,AG81,IF(AE82=0,$H$2-AD82+AG$10+AE$10+AC$10+AA$10+Y$10+W$10+U$10+S$10+Q$10+O$10+M$10+K$10+I$10+G$10+E$10+C$10,AG$10)))</f>
        <v>0</v>
      </c>
      <c r="AG82" s="1">
        <f t="shared" si="46"/>
        <v>0</v>
      </c>
      <c r="AH82" s="1">
        <f>IF(AND(((AI81-$H$2+AF82-AI$10-AG$10-AE$10-AC$10-AA$10-Y$10-W$10-U$10-S$10-Q$10-O$10-M$10-K$10-I$10-G$10-E$10)&lt;=0),AG82=0),AI81, IF((AI81-AI$10-$H$2)&lt;=0,AI81,IF(AG82=0,$H$2-AF82+AI$10+AG$10+AE$10+AC$10+AA$10+Y$10+W$10+U$10+S$10+Q$10+O$10+M$10+K$10+I$10+G$10+E$10,AI$10)))</f>
        <v>0</v>
      </c>
      <c r="AI82" s="1">
        <f t="shared" si="47"/>
        <v>0</v>
      </c>
      <c r="AJ82" s="30" t="s">
        <v>13</v>
      </c>
      <c r="AK82" s="30" t="s">
        <v>13</v>
      </c>
      <c r="AL82" s="30" t="s">
        <v>13</v>
      </c>
      <c r="AM82" s="30" t="s">
        <v>13</v>
      </c>
      <c r="AN82" s="30" t="s">
        <v>13</v>
      </c>
      <c r="AO82" s="30" t="s">
        <v>13</v>
      </c>
      <c r="AP82" s="30" t="s">
        <v>13</v>
      </c>
      <c r="AQ82" s="30" t="s">
        <v>13</v>
      </c>
      <c r="AR82" s="30" t="s">
        <v>13</v>
      </c>
      <c r="AS82" s="30" t="s">
        <v>13</v>
      </c>
      <c r="AT82" s="30" t="s">
        <v>13</v>
      </c>
      <c r="AU82" s="30" t="s">
        <v>13</v>
      </c>
      <c r="AV82" s="30" t="s">
        <v>13</v>
      </c>
      <c r="AW82" s="30" t="s">
        <v>13</v>
      </c>
      <c r="AX82" s="30" t="s">
        <v>13</v>
      </c>
      <c r="AY82" s="30" t="s">
        <v>13</v>
      </c>
      <c r="AZ82" s="30" t="s">
        <v>13</v>
      </c>
      <c r="BA82" s="30" t="s">
        <v>13</v>
      </c>
      <c r="BB82" s="30" t="s">
        <v>13</v>
      </c>
      <c r="BC82" s="30" t="s">
        <v>13</v>
      </c>
      <c r="BD82" s="30" t="s">
        <v>13</v>
      </c>
      <c r="BE82" s="30" t="s">
        <v>13</v>
      </c>
      <c r="BF82" s="30" t="s">
        <v>13</v>
      </c>
      <c r="BG82" s="30" t="s">
        <v>13</v>
      </c>
      <c r="BH82" s="30" t="s">
        <v>13</v>
      </c>
      <c r="BI82" s="30" t="s">
        <v>13</v>
      </c>
      <c r="BJ82" s="30" t="s">
        <v>13</v>
      </c>
      <c r="BK82" s="30" t="s">
        <v>13</v>
      </c>
      <c r="BL82" s="30" t="s">
        <v>13</v>
      </c>
      <c r="BM82" s="30" t="s">
        <v>13</v>
      </c>
    </row>
    <row r="83" spans="1:65">
      <c r="A83" s="3">
        <v>70</v>
      </c>
      <c r="B83" s="2">
        <f>IF((C82-$H$2-$C$10)&lt;=0,($H$2+(C82-$H$2)),($H$2+$C$10))</f>
        <v>0</v>
      </c>
      <c r="C83" s="1">
        <f t="shared" si="48"/>
        <v>0</v>
      </c>
      <c r="D83" s="1">
        <f>IF(AND(((E82-$H$2+B83-E$10-C$10)&lt;=0),C83=0),E82,IF((E82-$E$10-$H$2)&lt;=0,E82,IF(C83=0,$H$2-B83+E$10+C$10,E$10)))</f>
        <v>0</v>
      </c>
      <c r="E83" s="1">
        <f t="shared" si="32"/>
        <v>0</v>
      </c>
      <c r="F83" s="1">
        <f>IF(AND(((G82-$H$2+D83-G$10-E$10-C$10)&lt;=0),E83=0),G82, IF((G82-$G$10-$H$2)&lt;=0,G82,IF(E83=0,$H$2-D83+G$10+E$10+C$10,G$10)))</f>
        <v>0</v>
      </c>
      <c r="G83" s="1">
        <f t="shared" si="33"/>
        <v>0</v>
      </c>
      <c r="H83" s="1">
        <f>IF(AND(((I82-$H$2+F83-I$10-G$10-E$10-C$10)&lt;=0),G83=0),I82, IF((I82-$I$10-$H$2)&lt;=0,I82,IF(G83=0,$H$2-F83+I$10+G$10+E$10+C$10,I$10)))</f>
        <v>0</v>
      </c>
      <c r="I83" s="1">
        <f t="shared" si="34"/>
        <v>0</v>
      </c>
      <c r="J83" s="1">
        <f>IF(AND(((K82-$H$2+H83-K$10-I$10-G$10-E$10-C$10)&lt;=0),I83=0),K82, IF((K82-$K$10-$H$2)&lt;=0,K82,IF(I83=0,$H$2-H83+K$10+I$10+G$10+E$10+C$10,K$10)))</f>
        <v>0</v>
      </c>
      <c r="K83" s="1">
        <f t="shared" si="35"/>
        <v>0</v>
      </c>
      <c r="L83" s="1">
        <f>IF(AND(((M82-$H$2+J83-M$10-K$10-I$10-G$10-E$10-C$10)&lt;=0),K83=0),M82, IF((M82-$M$10-$H$2)&lt;=0,M82,IF(K83=0,$H$2-J83+M$10+K$10+I$10+G$10+E$10+C$10,M$10)))</f>
        <v>0</v>
      </c>
      <c r="M83" s="1">
        <f t="shared" si="36"/>
        <v>0</v>
      </c>
      <c r="N83" s="1">
        <f>IF(AND(((O82-$H$2+L83-O$10-M$10-K$10-I$10-G$10-E$10-C$10)&lt;=0),M83=0),O82, IF((O82-O$10-$H$2)&lt;=0,O82,IF(M83=0,$H$2-L83+O$10+M$10+K$10+I$10+G$10+E$10+C$10,O$10)))</f>
        <v>0</v>
      </c>
      <c r="O83" s="1">
        <f t="shared" si="37"/>
        <v>0</v>
      </c>
      <c r="P83" s="1">
        <f>IF(AND(((Q82-$H$2+N83-Q$10-O$10-M$10-K$10-I$10-G$10-E$10-C$10)&lt;=0),O83=0),Q82, IF((Q82-Q$10-$H$2)&lt;=0,Q82,IF(O83=0,$H$2-N83+Q$10+O$10+M$10+K$10+I$10+G$10+E$10+C$10,Q$10)))</f>
        <v>0</v>
      </c>
      <c r="Q83" s="1">
        <f t="shared" si="38"/>
        <v>0</v>
      </c>
      <c r="R83" s="1">
        <f>IF(AND(((S82-$H$2+P83-S$10-Q$10-O$10-M$10-K$10-I$10-G$10-E$10-C$10)&lt;=0),Q83=0),S82, IF((S82-S$10-$H$2)&lt;=0,S82,IF(Q83=0,$H$2-P83+S$10+Q$10+O$10+M$10+K$10+I$10+G$10+E$10+C$10,S$10)))</f>
        <v>0</v>
      </c>
      <c r="S83" s="1">
        <f t="shared" si="39"/>
        <v>0</v>
      </c>
      <c r="T83" s="1">
        <f>IF(AND(((U82-$H$2+R83-U$10-S$10-Q$10-O$10-M$10-K$10-I$10-G$10-E$10-C$10)&lt;=0),S83=0),U82, IF((U82-U$10-$H$2)&lt;=0,U82,IF(S83=0,$H$2-R83+U$10+S$10+Q$10+O$10+M$10+K$10+I$10+G$10+E$10+C$10,U$10)))</f>
        <v>0</v>
      </c>
      <c r="U83" s="1">
        <f t="shared" si="40"/>
        <v>0</v>
      </c>
      <c r="V83" s="1">
        <f>IF(AND(((W82-$H$2+T83-W$10-U$10-S$10-Q$10-O$10-M$10-K$10-I$10-G$10-E$10-C$10)&lt;=0),U83=0),W82, IF((W82-W$10-$H$2)&lt;=0,W82,IF(U83=0,$H$2-T83+W$10+U$10+S$10+Q$10+O$10+M$10+K$10+I$10+G$10+E$10+C$10,W$10)))</f>
        <v>0</v>
      </c>
      <c r="W83" s="1">
        <f t="shared" si="41"/>
        <v>0</v>
      </c>
      <c r="X83" s="1">
        <f>IF(AND(((Y82-$H$2+V83-Y$10-W$10-U$10-S$10-Q$10-O$10-M$10-K$10-I$10-G$10-E$10-C$10)&lt;=0),W83=0),Y82, IF((Y82-Y$10-$H$2)&lt;=0,Y82,IF(W83=0,$H$2-V83+Y$10+W$10+U$10+S$10+Q$10+O$10+M$10+K$10+I$10+G$10+E$10+C$10,Y$10)))</f>
        <v>0</v>
      </c>
      <c r="Y83" s="1">
        <f t="shared" si="42"/>
        <v>0</v>
      </c>
      <c r="Z83" s="1">
        <f>IF(AND(((AA82-$H$2+X83-AA$10-Y$10-W$10-U$10-S$10-Q$10-O$10-M$10-K$10-I$10-G$10-E$10-C$10)&lt;=0),Y83=0),AA82, IF((AA82-AA$10-$H$2)&lt;=0,AA82,IF(Y83=0,$H$2-X83+AA$10+Y$10+W$10+U$10+S$10+Q$10+O$10+M$10+K$10+I$10+G$10+E$10+C$10,AA$10)))</f>
        <v>0</v>
      </c>
      <c r="AA83" s="1">
        <f t="shared" si="43"/>
        <v>0</v>
      </c>
      <c r="AB83" s="1">
        <f>IF(AND(((AC82-$H$2+Z83-AC$10-AA$10-Y$10-W$10-U$10-S$10-Q$10-O$10-M$10-K$10-I$10-G$10-E$10-C$10)&lt;=0),AA83=0),AC82, IF((AC82-AC$10-$H$2)&lt;=0,AC82,IF(AA83=0,$H$2-Z83+AC$10+AA$10+Y$10+W$10+U$10+S$10+Q$10+O$10+M$10+K$10+I$10+G$10+E$10+C$10,AC$10)))</f>
        <v>0</v>
      </c>
      <c r="AC83" s="1">
        <f t="shared" si="44"/>
        <v>0</v>
      </c>
      <c r="AD83" s="1">
        <f>IF(AND(((AE82-$H$2+AB83-AE$10-AC$10-AA$10-Y$10-W$10-U$10-S$10-Q$10-O$10-M$10-K$10-I$10-G$10-E$10-C$10)&lt;=0),AC83=0),AE82, IF((AE82-AE$10-$H$2)&lt;=0,AE82,IF(AC83=0,$H$2-AB83+AE$10+AC$10+AA$10+Y$10+W$10+U$10+S$10+Q$10+O$10+M$10+K$10+I$10+G$10+E$10+C$10,AE$10)))</f>
        <v>0</v>
      </c>
      <c r="AE83" s="1">
        <f t="shared" si="45"/>
        <v>0</v>
      </c>
      <c r="AF83" s="1">
        <f>IF(AND(((AG82-$H$2+AD83-AG$10-AE$10-AC$10-AA$10-Y$10-W$10-U$10-S$10-Q$10-O$10-M$10-K$10-I$10-G$10-E$10-C$10)&lt;=0),AE83=0),AG82, IF((AG82-AG$10-$H$2)&lt;=0,AG82,IF(AE83=0,$H$2-AD83+AG$10+AE$10+AC$10+AA$10+Y$10+W$10+U$10+S$10+Q$10+O$10+M$10+K$10+I$10+G$10+E$10+C$10,AG$10)))</f>
        <v>0</v>
      </c>
      <c r="AG83" s="1">
        <f t="shared" si="46"/>
        <v>0</v>
      </c>
      <c r="AH83" s="1">
        <f>IF(AND(((AI82-$H$2+AF83-AI$10-AG$10-AE$10-AC$10-AA$10-Y$10-W$10-U$10-S$10-Q$10-O$10-M$10-K$10-I$10-G$10-E$10)&lt;=0),AG83=0),AI82, IF((AI82-AI$10-$H$2)&lt;=0,AI82,IF(AG83=0,$H$2-AF83+AI$10+AG$10+AE$10+AC$10+AA$10+Y$10+W$10+U$10+S$10+Q$10+O$10+M$10+K$10+I$10+G$10+E$10,AI$10)))</f>
        <v>0</v>
      </c>
      <c r="AI83" s="1">
        <f t="shared" si="47"/>
        <v>0</v>
      </c>
      <c r="AJ83" s="30" t="s">
        <v>13</v>
      </c>
      <c r="AK83" s="30" t="s">
        <v>13</v>
      </c>
      <c r="AL83" s="30" t="s">
        <v>13</v>
      </c>
      <c r="AM83" s="30" t="s">
        <v>13</v>
      </c>
      <c r="AN83" s="30" t="s">
        <v>13</v>
      </c>
      <c r="AO83" s="30" t="s">
        <v>13</v>
      </c>
      <c r="AP83" s="30" t="s">
        <v>13</v>
      </c>
      <c r="AQ83" s="30" t="s">
        <v>13</v>
      </c>
      <c r="AR83" s="30" t="s">
        <v>13</v>
      </c>
      <c r="AS83" s="30" t="s">
        <v>13</v>
      </c>
      <c r="AT83" s="30" t="s">
        <v>13</v>
      </c>
      <c r="AU83" s="30" t="s">
        <v>13</v>
      </c>
      <c r="AV83" s="30" t="s">
        <v>13</v>
      </c>
      <c r="AW83" s="30" t="s">
        <v>13</v>
      </c>
      <c r="AX83" s="30" t="s">
        <v>13</v>
      </c>
      <c r="AY83" s="30" t="s">
        <v>13</v>
      </c>
      <c r="AZ83" s="30" t="s">
        <v>13</v>
      </c>
      <c r="BA83" s="30" t="s">
        <v>13</v>
      </c>
      <c r="BB83" s="30" t="s">
        <v>13</v>
      </c>
      <c r="BC83" s="30" t="s">
        <v>13</v>
      </c>
      <c r="BD83" s="30" t="s">
        <v>13</v>
      </c>
      <c r="BE83" s="30" t="s">
        <v>13</v>
      </c>
      <c r="BF83" s="30" t="s">
        <v>13</v>
      </c>
      <c r="BG83" s="30" t="s">
        <v>13</v>
      </c>
      <c r="BH83" s="30" t="s">
        <v>13</v>
      </c>
      <c r="BI83" s="30" t="s">
        <v>13</v>
      </c>
      <c r="BJ83" s="30" t="s">
        <v>13</v>
      </c>
      <c r="BK83" s="30" t="s">
        <v>13</v>
      </c>
      <c r="BL83" s="30" t="s">
        <v>13</v>
      </c>
      <c r="BM83" s="30" t="s">
        <v>13</v>
      </c>
    </row>
    <row r="84" spans="1:65">
      <c r="A84" s="3">
        <v>71</v>
      </c>
      <c r="B84" s="2">
        <f>IF((C83-$H$2-$C$10)&lt;=0,($H$2+(C83-$H$2)),($H$2+$C$10))</f>
        <v>0</v>
      </c>
      <c r="C84" s="1">
        <f t="shared" si="48"/>
        <v>0</v>
      </c>
      <c r="D84" s="1">
        <f>IF(AND(((E83-$H$2+B84-E$10-C$10)&lt;=0),C84=0),E83,IF((E83-$E$10-$H$2)&lt;=0,E83,IF(C84=0,$H$2-B84+E$10+C$10,E$10)))</f>
        <v>0</v>
      </c>
      <c r="E84" s="1">
        <f t="shared" si="32"/>
        <v>0</v>
      </c>
      <c r="F84" s="1">
        <f>IF(AND(((G83-$H$2+D84-G$10-E$10-C$10)&lt;=0),E84=0),G83, IF((G83-$G$10-$H$2)&lt;=0,G83,IF(E84=0,$H$2-D84+G$10+E$10+C$10,G$10)))</f>
        <v>0</v>
      </c>
      <c r="G84" s="1">
        <f t="shared" si="33"/>
        <v>0</v>
      </c>
      <c r="H84" s="1">
        <f>IF(AND(((I83-$H$2+F84-I$10-G$10-E$10-C$10)&lt;=0),G84=0),I83, IF((I83-$I$10-$H$2)&lt;=0,I83,IF(G84=0,$H$2-F84+I$10+G$10+E$10+C$10,I$10)))</f>
        <v>0</v>
      </c>
      <c r="I84" s="1">
        <f t="shared" si="34"/>
        <v>0</v>
      </c>
      <c r="J84" s="1">
        <f>IF(AND(((K83-$H$2+H84-K$10-I$10-G$10-E$10-C$10)&lt;=0),I84=0),K83, IF((K83-$K$10-$H$2)&lt;=0,K83,IF(I84=0,$H$2-H84+K$10+I$10+G$10+E$10+C$10,K$10)))</f>
        <v>0</v>
      </c>
      <c r="K84" s="1">
        <f t="shared" si="35"/>
        <v>0</v>
      </c>
      <c r="L84" s="1">
        <f>IF(AND(((M83-$H$2+J84-M$10-K$10-I$10-G$10-E$10-C$10)&lt;=0),K84=0),M83, IF((M83-$M$10-$H$2)&lt;=0,M83,IF(K84=0,$H$2-J84+M$10+K$10+I$10+G$10+E$10+C$10,M$10)))</f>
        <v>0</v>
      </c>
      <c r="M84" s="1">
        <f t="shared" si="36"/>
        <v>0</v>
      </c>
      <c r="N84" s="1">
        <f>IF(AND(((O83-$H$2+L84-O$10-M$10-K$10-I$10-G$10-E$10-C$10)&lt;=0),M84=0),O83, IF((O83-O$10-$H$2)&lt;=0,O83,IF(M84=0,$H$2-L84+O$10+M$10+K$10+I$10+G$10+E$10+C$10,O$10)))</f>
        <v>0</v>
      </c>
      <c r="O84" s="1">
        <f t="shared" si="37"/>
        <v>0</v>
      </c>
      <c r="P84" s="1">
        <f>IF(AND(((Q83-$H$2+N84-Q$10-O$10-M$10-K$10-I$10-G$10-E$10-C$10)&lt;=0),O84=0),Q83, IF((Q83-Q$10-$H$2)&lt;=0,Q83,IF(O84=0,$H$2-N84+Q$10+O$10+M$10+K$10+I$10+G$10+E$10+C$10,Q$10)))</f>
        <v>0</v>
      </c>
      <c r="Q84" s="1">
        <f t="shared" si="38"/>
        <v>0</v>
      </c>
      <c r="R84" s="1">
        <f>IF(AND(((S83-$H$2+P84-S$10-Q$10-O$10-M$10-K$10-I$10-G$10-E$10-C$10)&lt;=0),Q84=0),S83, IF((S83-S$10-$H$2)&lt;=0,S83,IF(Q84=0,$H$2-P84+S$10+Q$10+O$10+M$10+K$10+I$10+G$10+E$10+C$10,S$10)))</f>
        <v>0</v>
      </c>
      <c r="S84" s="1">
        <f t="shared" si="39"/>
        <v>0</v>
      </c>
      <c r="T84" s="1">
        <f>IF(AND(((U83-$H$2+R84-U$10-S$10-Q$10-O$10-M$10-K$10-I$10-G$10-E$10-C$10)&lt;=0),S84=0),U83, IF((U83-U$10-$H$2)&lt;=0,U83,IF(S84=0,$H$2-R84+U$10+S$10+Q$10+O$10+M$10+K$10+I$10+G$10+E$10+C$10,U$10)))</f>
        <v>0</v>
      </c>
      <c r="U84" s="1">
        <f t="shared" si="40"/>
        <v>0</v>
      </c>
      <c r="V84" s="1">
        <f>IF(AND(((W83-$H$2+T84-W$10-U$10-S$10-Q$10-O$10-M$10-K$10-I$10-G$10-E$10-C$10)&lt;=0),U84=0),W83, IF((W83-W$10-$H$2)&lt;=0,W83,IF(U84=0,$H$2-T84+W$10+U$10+S$10+Q$10+O$10+M$10+K$10+I$10+G$10+E$10+C$10,W$10)))</f>
        <v>0</v>
      </c>
      <c r="W84" s="1">
        <f t="shared" si="41"/>
        <v>0</v>
      </c>
      <c r="X84" s="1">
        <f>IF(AND(((Y83-$H$2+V84-Y$10-W$10-U$10-S$10-Q$10-O$10-M$10-K$10-I$10-G$10-E$10-C$10)&lt;=0),W84=0),Y83, IF((Y83-Y$10-$H$2)&lt;=0,Y83,IF(W84=0,$H$2-V84+Y$10+W$10+U$10+S$10+Q$10+O$10+M$10+K$10+I$10+G$10+E$10+C$10,Y$10)))</f>
        <v>0</v>
      </c>
      <c r="Y84" s="1">
        <f t="shared" si="42"/>
        <v>0</v>
      </c>
      <c r="Z84" s="1">
        <f>IF(AND(((AA83-$H$2+X84-AA$10-Y$10-W$10-U$10-S$10-Q$10-O$10-M$10-K$10-I$10-G$10-E$10-C$10)&lt;=0),Y84=0),AA83, IF((AA83-AA$10-$H$2)&lt;=0,AA83,IF(Y84=0,$H$2-X84+AA$10+Y$10+W$10+U$10+S$10+Q$10+O$10+M$10+K$10+I$10+G$10+E$10+C$10,AA$10)))</f>
        <v>0</v>
      </c>
      <c r="AA84" s="1">
        <f t="shared" si="43"/>
        <v>0</v>
      </c>
      <c r="AB84" s="1">
        <f>IF(AND(((AC83-$H$2+Z84-AC$10-AA$10-Y$10-W$10-U$10-S$10-Q$10-O$10-M$10-K$10-I$10-G$10-E$10-C$10)&lt;=0),AA84=0),AC83, IF((AC83-AC$10-$H$2)&lt;=0,AC83,IF(AA84=0,$H$2-Z84+AC$10+AA$10+Y$10+W$10+U$10+S$10+Q$10+O$10+M$10+K$10+I$10+G$10+E$10+C$10,AC$10)))</f>
        <v>0</v>
      </c>
      <c r="AC84" s="1">
        <f t="shared" si="44"/>
        <v>0</v>
      </c>
      <c r="AD84" s="1">
        <f>IF(AND(((AE83-$H$2+AB84-AE$10-AC$10-AA$10-Y$10-W$10-U$10-S$10-Q$10-O$10-M$10-K$10-I$10-G$10-E$10-C$10)&lt;=0),AC84=0),AE83, IF((AE83-AE$10-$H$2)&lt;=0,AE83,IF(AC84=0,$H$2-AB84+AE$10+AC$10+AA$10+Y$10+W$10+U$10+S$10+Q$10+O$10+M$10+K$10+I$10+G$10+E$10+C$10,AE$10)))</f>
        <v>0</v>
      </c>
      <c r="AE84" s="1">
        <f t="shared" si="45"/>
        <v>0</v>
      </c>
      <c r="AF84" s="1">
        <f>IF(AND(((AG83-$H$2+AD84-AG$10-AE$10-AC$10-AA$10-Y$10-W$10-U$10-S$10-Q$10-O$10-M$10-K$10-I$10-G$10-E$10-C$10)&lt;=0),AE84=0),AG83, IF((AG83-AG$10-$H$2)&lt;=0,AG83,IF(AE84=0,$H$2-AD84+AG$10+AE$10+AC$10+AA$10+Y$10+W$10+U$10+S$10+Q$10+O$10+M$10+K$10+I$10+G$10+E$10+C$10,AG$10)))</f>
        <v>0</v>
      </c>
      <c r="AG84" s="1">
        <f t="shared" si="46"/>
        <v>0</v>
      </c>
      <c r="AH84" s="1">
        <f>IF(AND(((AI83-$H$2+AF84-AI$10-AG$10-AE$10-AC$10-AA$10-Y$10-W$10-U$10-S$10-Q$10-O$10-M$10-K$10-I$10-G$10-E$10)&lt;=0),AG84=0),AI83, IF((AI83-AI$10-$H$2)&lt;=0,AI83,IF(AG84=0,$H$2-AF84+AI$10+AG$10+AE$10+AC$10+AA$10+Y$10+W$10+U$10+S$10+Q$10+O$10+M$10+K$10+I$10+G$10+E$10,AI$10)))</f>
        <v>0</v>
      </c>
      <c r="AI84" s="1">
        <f t="shared" si="47"/>
        <v>0</v>
      </c>
      <c r="AJ84" s="30" t="s">
        <v>13</v>
      </c>
      <c r="AK84" s="30" t="s">
        <v>13</v>
      </c>
      <c r="AL84" s="30" t="s">
        <v>13</v>
      </c>
      <c r="AM84" s="30" t="s">
        <v>13</v>
      </c>
      <c r="AN84" s="30" t="s">
        <v>13</v>
      </c>
      <c r="AO84" s="30" t="s">
        <v>13</v>
      </c>
      <c r="AP84" s="30" t="s">
        <v>13</v>
      </c>
      <c r="AQ84" s="30" t="s">
        <v>13</v>
      </c>
      <c r="AR84" s="30" t="s">
        <v>13</v>
      </c>
      <c r="AS84" s="30" t="s">
        <v>13</v>
      </c>
      <c r="AT84" s="30" t="s">
        <v>13</v>
      </c>
      <c r="AU84" s="30" t="s">
        <v>13</v>
      </c>
      <c r="AV84" s="30" t="s">
        <v>13</v>
      </c>
      <c r="AW84" s="30" t="s">
        <v>13</v>
      </c>
      <c r="AX84" s="30" t="s">
        <v>13</v>
      </c>
      <c r="AY84" s="30" t="s">
        <v>13</v>
      </c>
      <c r="AZ84" s="30" t="s">
        <v>13</v>
      </c>
      <c r="BA84" s="30" t="s">
        <v>13</v>
      </c>
      <c r="BB84" s="30" t="s">
        <v>13</v>
      </c>
      <c r="BC84" s="30" t="s">
        <v>13</v>
      </c>
      <c r="BD84" s="30" t="s">
        <v>13</v>
      </c>
      <c r="BE84" s="30" t="s">
        <v>13</v>
      </c>
      <c r="BF84" s="30" t="s">
        <v>13</v>
      </c>
      <c r="BG84" s="30" t="s">
        <v>13</v>
      </c>
      <c r="BH84" s="30" t="s">
        <v>13</v>
      </c>
      <c r="BI84" s="30" t="s">
        <v>13</v>
      </c>
      <c r="BJ84" s="30" t="s">
        <v>13</v>
      </c>
      <c r="BK84" s="30" t="s">
        <v>13</v>
      </c>
      <c r="BL84" s="30" t="s">
        <v>13</v>
      </c>
      <c r="BM84" s="30" t="s">
        <v>13</v>
      </c>
    </row>
    <row r="85" spans="1:65">
      <c r="A85" s="3">
        <v>72</v>
      </c>
      <c r="B85" s="2">
        <f>IF((C84-$H$2-$C$10)&lt;=0,($H$2+(C84-$H$2)),($H$2+$C$10))</f>
        <v>0</v>
      </c>
      <c r="C85" s="1">
        <f t="shared" si="48"/>
        <v>0</v>
      </c>
      <c r="D85" s="1">
        <f>IF(AND(((E84-$H$2+B85-E$10-C$10)&lt;=0),C85=0),E84,IF((E84-$E$10-$H$2)&lt;=0,E84,IF(C85=0,$H$2-B85+E$10+C$10,E$10)))</f>
        <v>0</v>
      </c>
      <c r="E85" s="1">
        <f t="shared" si="32"/>
        <v>0</v>
      </c>
      <c r="F85" s="1">
        <f>IF(AND(((G84-$H$2+D85-G$10-E$10-C$10)&lt;=0),E85=0),G84, IF((G84-$G$10-$H$2)&lt;=0,G84,IF(E85=0,$H$2-D85+G$10+E$10+C$10,G$10)))</f>
        <v>0</v>
      </c>
      <c r="G85" s="1">
        <f t="shared" si="33"/>
        <v>0</v>
      </c>
      <c r="H85" s="1">
        <f>IF(AND(((I84-$H$2+F85-I$10-G$10-E$10-C$10)&lt;=0),G85=0),I84, IF((I84-$I$10-$H$2)&lt;=0,I84,IF(G85=0,$H$2-F85+I$10+G$10+E$10+C$10,I$10)))</f>
        <v>0</v>
      </c>
      <c r="I85" s="1">
        <f t="shared" si="34"/>
        <v>0</v>
      </c>
      <c r="J85" s="1">
        <f>IF(AND(((K84-$H$2+H85-K$10-I$10-G$10-E$10-C$10)&lt;=0),I85=0),K84, IF((K84-$K$10-$H$2)&lt;=0,K84,IF(I85=0,$H$2-H85+K$10+I$10+G$10+E$10+C$10,K$10)))</f>
        <v>0</v>
      </c>
      <c r="K85" s="1">
        <f t="shared" si="35"/>
        <v>0</v>
      </c>
      <c r="L85" s="1">
        <f>IF(AND(((M84-$H$2+J85-M$10-K$10-I$10-G$10-E$10-C$10)&lt;=0),K85=0),M84, IF((M84-$M$10-$H$2)&lt;=0,M84,IF(K85=0,$H$2-J85+M$10+K$10+I$10+G$10+E$10+C$10,M$10)))</f>
        <v>0</v>
      </c>
      <c r="M85" s="1">
        <f t="shared" si="36"/>
        <v>0</v>
      </c>
      <c r="N85" s="1">
        <f>IF(AND(((O84-$H$2+L85-O$10-M$10-K$10-I$10-G$10-E$10-C$10)&lt;=0),M85=0),O84, IF((O84-O$10-$H$2)&lt;=0,O84,IF(M85=0,$H$2-L85+O$10+M$10+K$10+I$10+G$10+E$10+C$10,O$10)))</f>
        <v>0</v>
      </c>
      <c r="O85" s="1">
        <f t="shared" si="37"/>
        <v>0</v>
      </c>
      <c r="P85" s="1">
        <f>IF(AND(((Q84-$H$2+N85-Q$10-O$10-M$10-K$10-I$10-G$10-E$10-C$10)&lt;=0),O85=0),Q84, IF((Q84-Q$10-$H$2)&lt;=0,Q84,IF(O85=0,$H$2-N85+Q$10+O$10+M$10+K$10+I$10+G$10+E$10+C$10,Q$10)))</f>
        <v>0</v>
      </c>
      <c r="Q85" s="1">
        <f t="shared" si="38"/>
        <v>0</v>
      </c>
      <c r="R85" s="1">
        <f>IF(AND(((S84-$H$2+P85-S$10-Q$10-O$10-M$10-K$10-I$10-G$10-E$10-C$10)&lt;=0),Q85=0),S84, IF((S84-S$10-$H$2)&lt;=0,S84,IF(Q85=0,$H$2-P85+S$10+Q$10+O$10+M$10+K$10+I$10+G$10+E$10+C$10,S$10)))</f>
        <v>0</v>
      </c>
      <c r="S85" s="1">
        <f t="shared" si="39"/>
        <v>0</v>
      </c>
      <c r="T85" s="1">
        <f>IF(AND(((U84-$H$2+R85-U$10-S$10-Q$10-O$10-M$10-K$10-I$10-G$10-E$10-C$10)&lt;=0),S85=0),U84, IF((U84-U$10-$H$2)&lt;=0,U84,IF(S85=0,$H$2-R85+U$10+S$10+Q$10+O$10+M$10+K$10+I$10+G$10+E$10+C$10,U$10)))</f>
        <v>0</v>
      </c>
      <c r="U85" s="1">
        <f t="shared" si="40"/>
        <v>0</v>
      </c>
      <c r="V85" s="1">
        <f>IF(AND(((W84-$H$2+T85-W$10-U$10-S$10-Q$10-O$10-M$10-K$10-I$10-G$10-E$10-C$10)&lt;=0),U85=0),W84, IF((W84-W$10-$H$2)&lt;=0,W84,IF(U85=0,$H$2-T85+W$10+U$10+S$10+Q$10+O$10+M$10+K$10+I$10+G$10+E$10+C$10,W$10)))</f>
        <v>0</v>
      </c>
      <c r="W85" s="1">
        <f t="shared" si="41"/>
        <v>0</v>
      </c>
      <c r="X85" s="1">
        <f>IF(AND(((Y84-$H$2+V85-Y$10-W$10-U$10-S$10-Q$10-O$10-M$10-K$10-I$10-G$10-E$10-C$10)&lt;=0),W85=0),Y84, IF((Y84-Y$10-$H$2)&lt;=0,Y84,IF(W85=0,$H$2-V85+Y$10+W$10+U$10+S$10+Q$10+O$10+M$10+K$10+I$10+G$10+E$10+C$10,Y$10)))</f>
        <v>0</v>
      </c>
      <c r="Y85" s="1">
        <f t="shared" si="42"/>
        <v>0</v>
      </c>
      <c r="Z85" s="1">
        <f>IF(AND(((AA84-$H$2+X85-AA$10-Y$10-W$10-U$10-S$10-Q$10-O$10-M$10-K$10-I$10-G$10-E$10-C$10)&lt;=0),Y85=0),AA84, IF((AA84-AA$10-$H$2)&lt;=0,AA84,IF(Y85=0,$H$2-X85+AA$10+Y$10+W$10+U$10+S$10+Q$10+O$10+M$10+K$10+I$10+G$10+E$10+C$10,AA$10)))</f>
        <v>0</v>
      </c>
      <c r="AA85" s="1">
        <f t="shared" si="43"/>
        <v>0</v>
      </c>
      <c r="AB85" s="1">
        <f>IF(AND(((AC84-$H$2+Z85-AC$10-AA$10-Y$10-W$10-U$10-S$10-Q$10-O$10-M$10-K$10-I$10-G$10-E$10-C$10)&lt;=0),AA85=0),AC84, IF((AC84-AC$10-$H$2)&lt;=0,AC84,IF(AA85=0,$H$2-Z85+AC$10+AA$10+Y$10+W$10+U$10+S$10+Q$10+O$10+M$10+K$10+I$10+G$10+E$10+C$10,AC$10)))</f>
        <v>0</v>
      </c>
      <c r="AC85" s="1">
        <f t="shared" si="44"/>
        <v>0</v>
      </c>
      <c r="AD85" s="1">
        <f>IF(AND(((AE84-$H$2+AB85-AE$10-AC$10-AA$10-Y$10-W$10-U$10-S$10-Q$10-O$10-M$10-K$10-I$10-G$10-E$10-C$10)&lt;=0),AC85=0),AE84, IF((AE84-AE$10-$H$2)&lt;=0,AE84,IF(AC85=0,$H$2-AB85+AE$10+AC$10+AA$10+Y$10+W$10+U$10+S$10+Q$10+O$10+M$10+K$10+I$10+G$10+E$10+C$10,AE$10)))</f>
        <v>0</v>
      </c>
      <c r="AE85" s="1">
        <f t="shared" si="45"/>
        <v>0</v>
      </c>
      <c r="AF85" s="1">
        <f>IF(AND(((AG84-$H$2+AD85-AG$10-AE$10-AC$10-AA$10-Y$10-W$10-U$10-S$10-Q$10-O$10-M$10-K$10-I$10-G$10-E$10-C$10)&lt;=0),AE85=0),AG84, IF((AG84-AG$10-$H$2)&lt;=0,AG84,IF(AE85=0,$H$2-AD85+AG$10+AE$10+AC$10+AA$10+Y$10+W$10+U$10+S$10+Q$10+O$10+M$10+K$10+I$10+G$10+E$10+C$10,AG$10)))</f>
        <v>0</v>
      </c>
      <c r="AG85" s="1">
        <f t="shared" si="46"/>
        <v>0</v>
      </c>
      <c r="AH85" s="1">
        <f>IF(AND(((AI84-$H$2+AF85-AI$10-AG$10-AE$10-AC$10-AA$10-Y$10-W$10-U$10-S$10-Q$10-O$10-M$10-K$10-I$10-G$10-E$10)&lt;=0),AG85=0),AI84, IF((AI84-AI$10-$H$2)&lt;=0,AI84,IF(AG85=0,$H$2-AF85+AI$10+AG$10+AE$10+AC$10+AA$10+Y$10+W$10+U$10+S$10+Q$10+O$10+M$10+K$10+I$10+G$10+E$10,AI$10)))</f>
        <v>0</v>
      </c>
      <c r="AI85" s="1">
        <f t="shared" si="47"/>
        <v>0</v>
      </c>
      <c r="AJ85" s="30" t="s">
        <v>13</v>
      </c>
      <c r="AK85" s="30" t="s">
        <v>13</v>
      </c>
      <c r="AL85" s="30" t="s">
        <v>13</v>
      </c>
      <c r="AM85" s="30" t="s">
        <v>13</v>
      </c>
      <c r="AN85" s="30" t="s">
        <v>13</v>
      </c>
      <c r="AO85" s="30" t="s">
        <v>13</v>
      </c>
      <c r="AP85" s="30" t="s">
        <v>13</v>
      </c>
      <c r="AQ85" s="30" t="s">
        <v>13</v>
      </c>
      <c r="AR85" s="30" t="s">
        <v>13</v>
      </c>
      <c r="AS85" s="30" t="s">
        <v>13</v>
      </c>
      <c r="AT85" s="30" t="s">
        <v>13</v>
      </c>
      <c r="AU85" s="30" t="s">
        <v>13</v>
      </c>
      <c r="AV85" s="30" t="s">
        <v>13</v>
      </c>
      <c r="AW85" s="30" t="s">
        <v>13</v>
      </c>
      <c r="AX85" s="30" t="s">
        <v>13</v>
      </c>
      <c r="AY85" s="30" t="s">
        <v>13</v>
      </c>
      <c r="AZ85" s="30" t="s">
        <v>13</v>
      </c>
      <c r="BA85" s="30" t="s">
        <v>13</v>
      </c>
      <c r="BB85" s="30" t="s">
        <v>13</v>
      </c>
      <c r="BC85" s="30" t="s">
        <v>13</v>
      </c>
      <c r="BD85" s="30" t="s">
        <v>13</v>
      </c>
      <c r="BE85" s="30" t="s">
        <v>13</v>
      </c>
      <c r="BF85" s="30" t="s">
        <v>13</v>
      </c>
      <c r="BG85" s="30" t="s">
        <v>13</v>
      </c>
      <c r="BH85" s="30" t="s">
        <v>13</v>
      </c>
      <c r="BI85" s="30" t="s">
        <v>13</v>
      </c>
      <c r="BJ85" s="30" t="s">
        <v>13</v>
      </c>
      <c r="BK85" s="30" t="s">
        <v>13</v>
      </c>
      <c r="BL85" s="30" t="s">
        <v>13</v>
      </c>
      <c r="BM85" s="30" t="s">
        <v>13</v>
      </c>
    </row>
    <row r="86" spans="1:65">
      <c r="A86" s="3">
        <v>73</v>
      </c>
      <c r="B86" s="2">
        <f>IF((C85-$H$2-$C$10)&lt;=0,($H$2+(C85-$H$2)),($H$2+$C$10))</f>
        <v>0</v>
      </c>
      <c r="C86" s="1">
        <f t="shared" si="48"/>
        <v>0</v>
      </c>
      <c r="D86" s="1">
        <f>IF(AND(((E85-$H$2+B86-E$10-C$10)&lt;=0),C86=0),E85,IF((E85-$E$10-$H$2)&lt;=0,E85,IF(C86=0,$H$2-B86+E$10+C$10,E$10)))</f>
        <v>0</v>
      </c>
      <c r="E86" s="1">
        <f t="shared" si="32"/>
        <v>0</v>
      </c>
      <c r="F86" s="1">
        <f>IF(AND(((G85-$H$2+D86-G$10-E$10-C$10)&lt;=0),E86=0),G85, IF((G85-$G$10-$H$2)&lt;=0,G85,IF(E86=0,$H$2-D86+G$10+E$10+C$10,G$10)))</f>
        <v>0</v>
      </c>
      <c r="G86" s="1">
        <f t="shared" si="33"/>
        <v>0</v>
      </c>
      <c r="H86" s="1">
        <f>IF(AND(((I85-$H$2+F86-I$10-G$10-E$10-C$10)&lt;=0),G86=0),I85, IF((I85-$I$10-$H$2)&lt;=0,I85,IF(G86=0,$H$2-F86+I$10+G$10+E$10+C$10,I$10)))</f>
        <v>0</v>
      </c>
      <c r="I86" s="1">
        <f t="shared" si="34"/>
        <v>0</v>
      </c>
      <c r="J86" s="1">
        <f>IF(AND(((K85-$H$2+H86-K$10-I$10-G$10-E$10-C$10)&lt;=0),I86=0),K85, IF((K85-$K$10-$H$2)&lt;=0,K85,IF(I86=0,$H$2-H86+K$10+I$10+G$10+E$10+C$10,K$10)))</f>
        <v>0</v>
      </c>
      <c r="K86" s="1">
        <f t="shared" si="35"/>
        <v>0</v>
      </c>
      <c r="L86" s="1">
        <f>IF(AND(((M85-$H$2+J86-M$10-K$10-I$10-G$10-E$10-C$10)&lt;=0),K86=0),M85, IF((M85-$M$10-$H$2)&lt;=0,M85,IF(K86=0,$H$2-J86+M$10+K$10+I$10+G$10+E$10+C$10,M$10)))</f>
        <v>0</v>
      </c>
      <c r="M86" s="1">
        <f t="shared" si="36"/>
        <v>0</v>
      </c>
      <c r="N86" s="1">
        <f>IF(AND(((O85-$H$2+L86-O$10-M$10-K$10-I$10-G$10-E$10-C$10)&lt;=0),M86=0),O85, IF((O85-O$10-$H$2)&lt;=0,O85,IF(M86=0,$H$2-L86+O$10+M$10+K$10+I$10+G$10+E$10+C$10,O$10)))</f>
        <v>0</v>
      </c>
      <c r="O86" s="1">
        <f t="shared" si="37"/>
        <v>0</v>
      </c>
      <c r="P86" s="1">
        <f>IF(AND(((Q85-$H$2+N86-Q$10-O$10-M$10-K$10-I$10-G$10-E$10-C$10)&lt;=0),O86=0),Q85, IF((Q85-Q$10-$H$2)&lt;=0,Q85,IF(O86=0,$H$2-N86+Q$10+O$10+M$10+K$10+I$10+G$10+E$10+C$10,Q$10)))</f>
        <v>0</v>
      </c>
      <c r="Q86" s="1">
        <f t="shared" si="38"/>
        <v>0</v>
      </c>
      <c r="R86" s="1">
        <f>IF(AND(((S85-$H$2+P86-S$10-Q$10-O$10-M$10-K$10-I$10-G$10-E$10-C$10)&lt;=0),Q86=0),S85, IF((S85-S$10-$H$2)&lt;=0,S85,IF(Q86=0,$H$2-P86+S$10+Q$10+O$10+M$10+K$10+I$10+G$10+E$10+C$10,S$10)))</f>
        <v>0</v>
      </c>
      <c r="S86" s="1">
        <f t="shared" si="39"/>
        <v>0</v>
      </c>
      <c r="T86" s="1">
        <f>IF(AND(((U85-$H$2+R86-U$10-S$10-Q$10-O$10-M$10-K$10-I$10-G$10-E$10-C$10)&lt;=0),S86=0),U85, IF((U85-U$10-$H$2)&lt;=0,U85,IF(S86=0,$H$2-R86+U$10+S$10+Q$10+O$10+M$10+K$10+I$10+G$10+E$10+C$10,U$10)))</f>
        <v>0</v>
      </c>
      <c r="U86" s="1">
        <f t="shared" si="40"/>
        <v>0</v>
      </c>
      <c r="V86" s="1">
        <f>IF(AND(((W85-$H$2+T86-W$10-U$10-S$10-Q$10-O$10-M$10-K$10-I$10-G$10-E$10-C$10)&lt;=0),U86=0),W85, IF((W85-W$10-$H$2)&lt;=0,W85,IF(U86=0,$H$2-T86+W$10+U$10+S$10+Q$10+O$10+M$10+K$10+I$10+G$10+E$10+C$10,W$10)))</f>
        <v>0</v>
      </c>
      <c r="W86" s="1">
        <f t="shared" si="41"/>
        <v>0</v>
      </c>
      <c r="X86" s="1">
        <f>IF(AND(((Y85-$H$2+V86-Y$10-W$10-U$10-S$10-Q$10-O$10-M$10-K$10-I$10-G$10-E$10-C$10)&lt;=0),W86=0),Y85, IF((Y85-Y$10-$H$2)&lt;=0,Y85,IF(W86=0,$H$2-V86+Y$10+W$10+U$10+S$10+Q$10+O$10+M$10+K$10+I$10+G$10+E$10+C$10,Y$10)))</f>
        <v>0</v>
      </c>
      <c r="Y86" s="1">
        <f t="shared" si="42"/>
        <v>0</v>
      </c>
      <c r="Z86" s="1">
        <f>IF(AND(((AA85-$H$2+X86-AA$10-Y$10-W$10-U$10-S$10-Q$10-O$10-M$10-K$10-I$10-G$10-E$10-C$10)&lt;=0),Y86=0),AA85, IF((AA85-AA$10-$H$2)&lt;=0,AA85,IF(Y86=0,$H$2-X86+AA$10+Y$10+W$10+U$10+S$10+Q$10+O$10+M$10+K$10+I$10+G$10+E$10+C$10,AA$10)))</f>
        <v>0</v>
      </c>
      <c r="AA86" s="1">
        <f t="shared" si="43"/>
        <v>0</v>
      </c>
      <c r="AB86" s="1">
        <f>IF(AND(((AC85-$H$2+Z86-AC$10-AA$10-Y$10-W$10-U$10-S$10-Q$10-O$10-M$10-K$10-I$10-G$10-E$10-C$10)&lt;=0),AA86=0),AC85, IF((AC85-AC$10-$H$2)&lt;=0,AC85,IF(AA86=0,$H$2-Z86+AC$10+AA$10+Y$10+W$10+U$10+S$10+Q$10+O$10+M$10+K$10+I$10+G$10+E$10+C$10,AC$10)))</f>
        <v>0</v>
      </c>
      <c r="AC86" s="1">
        <f t="shared" si="44"/>
        <v>0</v>
      </c>
      <c r="AD86" s="1">
        <f>IF(AND(((AE85-$H$2+AB86-AE$10-AC$10-AA$10-Y$10-W$10-U$10-S$10-Q$10-O$10-M$10-K$10-I$10-G$10-E$10-C$10)&lt;=0),AC86=0),AE85, IF((AE85-AE$10-$H$2)&lt;=0,AE85,IF(AC86=0,$H$2-AB86+AE$10+AC$10+AA$10+Y$10+W$10+U$10+S$10+Q$10+O$10+M$10+K$10+I$10+G$10+E$10+C$10,AE$10)))</f>
        <v>0</v>
      </c>
      <c r="AE86" s="1">
        <f t="shared" si="45"/>
        <v>0</v>
      </c>
      <c r="AF86" s="1">
        <f>IF(AND(((AG85-$H$2+AD86-AG$10-AE$10-AC$10-AA$10-Y$10-W$10-U$10-S$10-Q$10-O$10-M$10-K$10-I$10-G$10-E$10-C$10)&lt;=0),AE86=0),AG85, IF((AG85-AG$10-$H$2)&lt;=0,AG85,IF(AE86=0,$H$2-AD86+AG$10+AE$10+AC$10+AA$10+Y$10+W$10+U$10+S$10+Q$10+O$10+M$10+K$10+I$10+G$10+E$10+C$10,AG$10)))</f>
        <v>0</v>
      </c>
      <c r="AG86" s="1">
        <f t="shared" si="46"/>
        <v>0</v>
      </c>
      <c r="AH86" s="1">
        <f>IF(AND(((AI85-$H$2+AF86-AI$10-AG$10-AE$10-AC$10-AA$10-Y$10-W$10-U$10-S$10-Q$10-O$10-M$10-K$10-I$10-G$10-E$10)&lt;=0),AG86=0),AI85, IF((AI85-AI$10-$H$2)&lt;=0,AI85,IF(AG86=0,$H$2-AF86+AI$10+AG$10+AE$10+AC$10+AA$10+Y$10+W$10+U$10+S$10+Q$10+O$10+M$10+K$10+I$10+G$10+E$10,AI$10)))</f>
        <v>0</v>
      </c>
      <c r="AI86" s="1">
        <f t="shared" si="47"/>
        <v>0</v>
      </c>
      <c r="AJ86" s="30" t="s">
        <v>13</v>
      </c>
      <c r="AK86" s="30" t="s">
        <v>13</v>
      </c>
      <c r="AL86" s="30" t="s">
        <v>13</v>
      </c>
      <c r="AM86" s="30" t="s">
        <v>13</v>
      </c>
      <c r="AN86" s="30" t="s">
        <v>13</v>
      </c>
      <c r="AO86" s="30" t="s">
        <v>13</v>
      </c>
      <c r="AP86" s="30" t="s">
        <v>13</v>
      </c>
      <c r="AQ86" s="30" t="s">
        <v>13</v>
      </c>
      <c r="AR86" s="30" t="s">
        <v>13</v>
      </c>
      <c r="AS86" s="30" t="s">
        <v>13</v>
      </c>
      <c r="AT86" s="30" t="s">
        <v>13</v>
      </c>
      <c r="AU86" s="30" t="s">
        <v>13</v>
      </c>
      <c r="AV86" s="30" t="s">
        <v>13</v>
      </c>
      <c r="AW86" s="30" t="s">
        <v>13</v>
      </c>
      <c r="AX86" s="30" t="s">
        <v>13</v>
      </c>
      <c r="AY86" s="30" t="s">
        <v>13</v>
      </c>
      <c r="AZ86" s="30" t="s">
        <v>13</v>
      </c>
      <c r="BA86" s="30" t="s">
        <v>13</v>
      </c>
      <c r="BB86" s="30" t="s">
        <v>13</v>
      </c>
      <c r="BC86" s="30" t="s">
        <v>13</v>
      </c>
      <c r="BD86" s="30" t="s">
        <v>13</v>
      </c>
      <c r="BE86" s="30" t="s">
        <v>13</v>
      </c>
      <c r="BF86" s="30" t="s">
        <v>13</v>
      </c>
      <c r="BG86" s="30" t="s">
        <v>13</v>
      </c>
      <c r="BH86" s="30" t="s">
        <v>13</v>
      </c>
      <c r="BI86" s="30" t="s">
        <v>13</v>
      </c>
      <c r="BJ86" s="30" t="s">
        <v>13</v>
      </c>
      <c r="BK86" s="30" t="s">
        <v>13</v>
      </c>
      <c r="BL86" s="30" t="s">
        <v>13</v>
      </c>
      <c r="BM86" s="30" t="s">
        <v>13</v>
      </c>
    </row>
    <row r="87" spans="1:65">
      <c r="A87" s="3">
        <v>74</v>
      </c>
      <c r="B87" s="2">
        <f>IF((C86-$H$2-$C$10)&lt;=0,($H$2+(C86-$H$2)),($H$2+$C$10))</f>
        <v>0</v>
      </c>
      <c r="C87" s="1">
        <f t="shared" si="48"/>
        <v>0</v>
      </c>
      <c r="D87" s="1">
        <f>IF(AND(((E86-$H$2+B87-E$10-C$10)&lt;=0),C87=0),E86,IF((E86-$E$10-$H$2)&lt;=0,E86,IF(C87=0,$H$2-B87+E$10+C$10,E$10)))</f>
        <v>0</v>
      </c>
      <c r="E87" s="1">
        <f t="shared" si="32"/>
        <v>0</v>
      </c>
      <c r="F87" s="1">
        <f>IF(AND(((G86-$H$2+D87-G$10-E$10-C$10)&lt;=0),E87=0),G86, IF((G86-$G$10-$H$2)&lt;=0,G86,IF(E87=0,$H$2-D87+G$10+E$10+C$10,G$10)))</f>
        <v>0</v>
      </c>
      <c r="G87" s="1">
        <f t="shared" si="33"/>
        <v>0</v>
      </c>
      <c r="H87" s="1">
        <f>IF(AND(((I86-$H$2+F87-I$10-G$10-E$10-C$10)&lt;=0),G87=0),I86, IF((I86-$I$10-$H$2)&lt;=0,I86,IF(G87=0,$H$2-F87+I$10+G$10+E$10+C$10,I$10)))</f>
        <v>0</v>
      </c>
      <c r="I87" s="1">
        <f t="shared" si="34"/>
        <v>0</v>
      </c>
      <c r="J87" s="1">
        <f>IF(AND(((K86-$H$2+H87-K$10-I$10-G$10-E$10-C$10)&lt;=0),I87=0),K86, IF((K86-$K$10-$H$2)&lt;=0,K86,IF(I87=0,$H$2-H87+K$10+I$10+G$10+E$10+C$10,K$10)))</f>
        <v>0</v>
      </c>
      <c r="K87" s="1">
        <f t="shared" si="35"/>
        <v>0</v>
      </c>
      <c r="L87" s="1">
        <f>IF(AND(((M86-$H$2+J87-M$10-K$10-I$10-G$10-E$10-C$10)&lt;=0),K87=0),M86, IF((M86-$M$10-$H$2)&lt;=0,M86,IF(K87=0,$H$2-J87+M$10+K$10+I$10+G$10+E$10+C$10,M$10)))</f>
        <v>0</v>
      </c>
      <c r="M87" s="1">
        <f t="shared" si="36"/>
        <v>0</v>
      </c>
      <c r="N87" s="1">
        <f>IF(AND(((O86-$H$2+L87-O$10-M$10-K$10-I$10-G$10-E$10-C$10)&lt;=0),M87=0),O86, IF((O86-O$10-$H$2)&lt;=0,O86,IF(M87=0,$H$2-L87+O$10+M$10+K$10+I$10+G$10+E$10+C$10,O$10)))</f>
        <v>0</v>
      </c>
      <c r="O87" s="1">
        <f t="shared" si="37"/>
        <v>0</v>
      </c>
      <c r="P87" s="1">
        <f>IF(AND(((Q86-$H$2+N87-Q$10-O$10-M$10-K$10-I$10-G$10-E$10-C$10)&lt;=0),O87=0),Q86, IF((Q86-Q$10-$H$2)&lt;=0,Q86,IF(O87=0,$H$2-N87+Q$10+O$10+M$10+K$10+I$10+G$10+E$10+C$10,Q$10)))</f>
        <v>0</v>
      </c>
      <c r="Q87" s="1">
        <f t="shared" si="38"/>
        <v>0</v>
      </c>
      <c r="R87" s="1">
        <f>IF(AND(((S86-$H$2+P87-S$10-Q$10-O$10-M$10-K$10-I$10-G$10-E$10-C$10)&lt;=0),Q87=0),S86, IF((S86-S$10-$H$2)&lt;=0,S86,IF(Q87=0,$H$2-P87+S$10+Q$10+O$10+M$10+K$10+I$10+G$10+E$10+C$10,S$10)))</f>
        <v>0</v>
      </c>
      <c r="S87" s="1">
        <f t="shared" si="39"/>
        <v>0</v>
      </c>
      <c r="T87" s="1">
        <f>IF(AND(((U86-$H$2+R87-U$10-S$10-Q$10-O$10-M$10-K$10-I$10-G$10-E$10-C$10)&lt;=0),S87=0),U86, IF((U86-U$10-$H$2)&lt;=0,U86,IF(S87=0,$H$2-R87+U$10+S$10+Q$10+O$10+M$10+K$10+I$10+G$10+E$10+C$10,U$10)))</f>
        <v>0</v>
      </c>
      <c r="U87" s="1">
        <f t="shared" si="40"/>
        <v>0</v>
      </c>
      <c r="V87" s="1">
        <f>IF(AND(((W86-$H$2+T87-W$10-U$10-S$10-Q$10-O$10-M$10-K$10-I$10-G$10-E$10-C$10)&lt;=0),U87=0),W86, IF((W86-W$10-$H$2)&lt;=0,W86,IF(U87=0,$H$2-T87+W$10+U$10+S$10+Q$10+O$10+M$10+K$10+I$10+G$10+E$10+C$10,W$10)))</f>
        <v>0</v>
      </c>
      <c r="W87" s="1">
        <f t="shared" si="41"/>
        <v>0</v>
      </c>
      <c r="X87" s="1">
        <f>IF(AND(((Y86-$H$2+V87-Y$10-W$10-U$10-S$10-Q$10-O$10-M$10-K$10-I$10-G$10-E$10-C$10)&lt;=0),W87=0),Y86, IF((Y86-Y$10-$H$2)&lt;=0,Y86,IF(W87=0,$H$2-V87+Y$10+W$10+U$10+S$10+Q$10+O$10+M$10+K$10+I$10+G$10+E$10+C$10,Y$10)))</f>
        <v>0</v>
      </c>
      <c r="Y87" s="1">
        <f t="shared" si="42"/>
        <v>0</v>
      </c>
      <c r="Z87" s="1">
        <f>IF(AND(((AA86-$H$2+X87-AA$10-Y$10-W$10-U$10-S$10-Q$10-O$10-M$10-K$10-I$10-G$10-E$10-C$10)&lt;=0),Y87=0),AA86, IF((AA86-AA$10-$H$2)&lt;=0,AA86,IF(Y87=0,$H$2-X87+AA$10+Y$10+W$10+U$10+S$10+Q$10+O$10+M$10+K$10+I$10+G$10+E$10+C$10,AA$10)))</f>
        <v>0</v>
      </c>
      <c r="AA87" s="1">
        <f t="shared" si="43"/>
        <v>0</v>
      </c>
      <c r="AB87" s="1">
        <f>IF(AND(((AC86-$H$2+Z87-AC$10-AA$10-Y$10-W$10-U$10-S$10-Q$10-O$10-M$10-K$10-I$10-G$10-E$10-C$10)&lt;=0),AA87=0),AC86, IF((AC86-AC$10-$H$2)&lt;=0,AC86,IF(AA87=0,$H$2-Z87+AC$10+AA$10+Y$10+W$10+U$10+S$10+Q$10+O$10+M$10+K$10+I$10+G$10+E$10+C$10,AC$10)))</f>
        <v>0</v>
      </c>
      <c r="AC87" s="1">
        <f t="shared" si="44"/>
        <v>0</v>
      </c>
      <c r="AD87" s="1">
        <f>IF(AND(((AE86-$H$2+AB87-AE$10-AC$10-AA$10-Y$10-W$10-U$10-S$10-Q$10-O$10-M$10-K$10-I$10-G$10-E$10-C$10)&lt;=0),AC87=0),AE86, IF((AE86-AE$10-$H$2)&lt;=0,AE86,IF(AC87=0,$H$2-AB87+AE$10+AC$10+AA$10+Y$10+W$10+U$10+S$10+Q$10+O$10+M$10+K$10+I$10+G$10+E$10+C$10,AE$10)))</f>
        <v>0</v>
      </c>
      <c r="AE87" s="1">
        <f t="shared" si="45"/>
        <v>0</v>
      </c>
      <c r="AF87" s="1">
        <f>IF(AND(((AG86-$H$2+AD87-AG$10-AE$10-AC$10-AA$10-Y$10-W$10-U$10-S$10-Q$10-O$10-M$10-K$10-I$10-G$10-E$10-C$10)&lt;=0),AE87=0),AG86, IF((AG86-AG$10-$H$2)&lt;=0,AG86,IF(AE87=0,$H$2-AD87+AG$10+AE$10+AC$10+AA$10+Y$10+W$10+U$10+S$10+Q$10+O$10+M$10+K$10+I$10+G$10+E$10+C$10,AG$10)))</f>
        <v>0</v>
      </c>
      <c r="AG87" s="1">
        <f t="shared" si="46"/>
        <v>0</v>
      </c>
      <c r="AH87" s="1">
        <f>IF(AND(((AI86-$H$2+AF87-AI$10-AG$10-AE$10-AC$10-AA$10-Y$10-W$10-U$10-S$10-Q$10-O$10-M$10-K$10-I$10-G$10-E$10)&lt;=0),AG87=0),AI86, IF((AI86-AI$10-$H$2)&lt;=0,AI86,IF(AG87=0,$H$2-AF87+AI$10+AG$10+AE$10+AC$10+AA$10+Y$10+W$10+U$10+S$10+Q$10+O$10+M$10+K$10+I$10+G$10+E$10,AI$10)))</f>
        <v>0</v>
      </c>
      <c r="AI87" s="1">
        <f t="shared" si="47"/>
        <v>0</v>
      </c>
      <c r="AJ87" s="30" t="s">
        <v>13</v>
      </c>
      <c r="AK87" s="30" t="s">
        <v>13</v>
      </c>
      <c r="AL87" s="30" t="s">
        <v>13</v>
      </c>
      <c r="AM87" s="30" t="s">
        <v>13</v>
      </c>
      <c r="AN87" s="30" t="s">
        <v>13</v>
      </c>
      <c r="AO87" s="30" t="s">
        <v>13</v>
      </c>
      <c r="AP87" s="30" t="s">
        <v>13</v>
      </c>
      <c r="AQ87" s="30" t="s">
        <v>13</v>
      </c>
      <c r="AR87" s="30" t="s">
        <v>13</v>
      </c>
      <c r="AS87" s="30" t="s">
        <v>13</v>
      </c>
      <c r="AT87" s="30" t="s">
        <v>13</v>
      </c>
      <c r="AU87" s="30" t="s">
        <v>13</v>
      </c>
      <c r="AV87" s="30" t="s">
        <v>13</v>
      </c>
      <c r="AW87" s="30" t="s">
        <v>13</v>
      </c>
      <c r="AX87" s="30" t="s">
        <v>13</v>
      </c>
      <c r="AY87" s="30" t="s">
        <v>13</v>
      </c>
      <c r="AZ87" s="30" t="s">
        <v>13</v>
      </c>
      <c r="BA87" s="30" t="s">
        <v>13</v>
      </c>
      <c r="BB87" s="30" t="s">
        <v>13</v>
      </c>
      <c r="BC87" s="30" t="s">
        <v>13</v>
      </c>
      <c r="BD87" s="30" t="s">
        <v>13</v>
      </c>
      <c r="BE87" s="30" t="s">
        <v>13</v>
      </c>
      <c r="BF87" s="30" t="s">
        <v>13</v>
      </c>
      <c r="BG87" s="30" t="s">
        <v>13</v>
      </c>
      <c r="BH87" s="30" t="s">
        <v>13</v>
      </c>
      <c r="BI87" s="30" t="s">
        <v>13</v>
      </c>
      <c r="BJ87" s="30" t="s">
        <v>13</v>
      </c>
      <c r="BK87" s="30" t="s">
        <v>13</v>
      </c>
      <c r="BL87" s="30" t="s">
        <v>13</v>
      </c>
      <c r="BM87" s="30" t="s">
        <v>13</v>
      </c>
    </row>
    <row r="88" spans="1:65">
      <c r="A88" s="3">
        <v>75</v>
      </c>
      <c r="B88" s="2">
        <f>IF((C87-$H$2-$C$10)&lt;=0,($H$2+(C87-$H$2)),($H$2+$C$10))</f>
        <v>0</v>
      </c>
      <c r="C88" s="1">
        <f t="shared" si="48"/>
        <v>0</v>
      </c>
      <c r="D88" s="1">
        <f>IF(AND(((E87-$H$2+B88-E$10-C$10)&lt;=0),C88=0),E87,IF((E87-$E$10-$H$2)&lt;=0,E87,IF(C88=0,$H$2-B88+E$10+C$10,E$10)))</f>
        <v>0</v>
      </c>
      <c r="E88" s="1">
        <f t="shared" si="32"/>
        <v>0</v>
      </c>
      <c r="F88" s="1">
        <f>IF(AND(((G87-$H$2+D88-G$10-E$10-C$10)&lt;=0),E88=0),G87, IF((G87-$G$10-$H$2)&lt;=0,G87,IF(E88=0,$H$2-D88+G$10+E$10+C$10,G$10)))</f>
        <v>0</v>
      </c>
      <c r="G88" s="1">
        <f t="shared" si="33"/>
        <v>0</v>
      </c>
      <c r="H88" s="1">
        <f>IF(AND(((I87-$H$2+F88-I$10-G$10-E$10-C$10)&lt;=0),G88=0),I87, IF((I87-$I$10-$H$2)&lt;=0,I87,IF(G88=0,$H$2-F88+I$10+G$10+E$10+C$10,I$10)))</f>
        <v>0</v>
      </c>
      <c r="I88" s="1">
        <f t="shared" si="34"/>
        <v>0</v>
      </c>
      <c r="J88" s="1">
        <f>IF(AND(((K87-$H$2+H88-K$10-I$10-G$10-E$10-C$10)&lt;=0),I88=0),K87, IF((K87-$K$10-$H$2)&lt;=0,K87,IF(I88=0,$H$2-H88+K$10+I$10+G$10+E$10+C$10,K$10)))</f>
        <v>0</v>
      </c>
      <c r="K88" s="1">
        <f t="shared" si="35"/>
        <v>0</v>
      </c>
      <c r="L88" s="1">
        <f>IF(AND(((M87-$H$2+J88-M$10-K$10-I$10-G$10-E$10-C$10)&lt;=0),K88=0),M87, IF((M87-$M$10-$H$2)&lt;=0,M87,IF(K88=0,$H$2-J88+M$10+K$10+I$10+G$10+E$10+C$10,M$10)))</f>
        <v>0</v>
      </c>
      <c r="M88" s="1">
        <f t="shared" si="36"/>
        <v>0</v>
      </c>
      <c r="N88" s="1">
        <f>IF(AND(((O87-$H$2+L88-O$10-M$10-K$10-I$10-G$10-E$10-C$10)&lt;=0),M88=0),O87, IF((O87-O$10-$H$2)&lt;=0,O87,IF(M88=0,$H$2-L88+O$10+M$10+K$10+I$10+G$10+E$10+C$10,O$10)))</f>
        <v>0</v>
      </c>
      <c r="O88" s="1">
        <f t="shared" si="37"/>
        <v>0</v>
      </c>
      <c r="P88" s="1">
        <f>IF(AND(((Q87-$H$2+N88-Q$10-O$10-M$10-K$10-I$10-G$10-E$10-C$10)&lt;=0),O88=0),Q87, IF((Q87-Q$10-$H$2)&lt;=0,Q87,IF(O88=0,$H$2-N88+Q$10+O$10+M$10+K$10+I$10+G$10+E$10+C$10,Q$10)))</f>
        <v>0</v>
      </c>
      <c r="Q88" s="1">
        <f t="shared" si="38"/>
        <v>0</v>
      </c>
      <c r="R88" s="1">
        <f>IF(AND(((S87-$H$2+P88-S$10-Q$10-O$10-M$10-K$10-I$10-G$10-E$10-C$10)&lt;=0),Q88=0),S87, IF((S87-S$10-$H$2)&lt;=0,S87,IF(Q88=0,$H$2-P88+S$10+Q$10+O$10+M$10+K$10+I$10+G$10+E$10+C$10,S$10)))</f>
        <v>0</v>
      </c>
      <c r="S88" s="1">
        <f t="shared" si="39"/>
        <v>0</v>
      </c>
      <c r="T88" s="1">
        <f>IF(AND(((U87-$H$2+R88-U$10-S$10-Q$10-O$10-M$10-K$10-I$10-G$10-E$10-C$10)&lt;=0),S88=0),U87, IF((U87-U$10-$H$2)&lt;=0,U87,IF(S88=0,$H$2-R88+U$10+S$10+Q$10+O$10+M$10+K$10+I$10+G$10+E$10+C$10,U$10)))</f>
        <v>0</v>
      </c>
      <c r="U88" s="1">
        <f t="shared" si="40"/>
        <v>0</v>
      </c>
      <c r="V88" s="1">
        <f>IF(AND(((W87-$H$2+T88-W$10-U$10-S$10-Q$10-O$10-M$10-K$10-I$10-G$10-E$10-C$10)&lt;=0),U88=0),W87, IF((W87-W$10-$H$2)&lt;=0,W87,IF(U88=0,$H$2-T88+W$10+U$10+S$10+Q$10+O$10+M$10+K$10+I$10+G$10+E$10+C$10,W$10)))</f>
        <v>0</v>
      </c>
      <c r="W88" s="1">
        <f t="shared" si="41"/>
        <v>0</v>
      </c>
      <c r="X88" s="1">
        <f>IF(AND(((Y87-$H$2+V88-Y$10-W$10-U$10-S$10-Q$10-O$10-M$10-K$10-I$10-G$10-E$10-C$10)&lt;=0),W88=0),Y87, IF((Y87-Y$10-$H$2)&lt;=0,Y87,IF(W88=0,$H$2-V88+Y$10+W$10+U$10+S$10+Q$10+O$10+M$10+K$10+I$10+G$10+E$10+C$10,Y$10)))</f>
        <v>0</v>
      </c>
      <c r="Y88" s="1">
        <f t="shared" si="42"/>
        <v>0</v>
      </c>
      <c r="Z88" s="1">
        <f>IF(AND(((AA87-$H$2+X88-AA$10-Y$10-W$10-U$10-S$10-Q$10-O$10-M$10-K$10-I$10-G$10-E$10-C$10)&lt;=0),Y88=0),AA87, IF((AA87-AA$10-$H$2)&lt;=0,AA87,IF(Y88=0,$H$2-X88+AA$10+Y$10+W$10+U$10+S$10+Q$10+O$10+M$10+K$10+I$10+G$10+E$10+C$10,AA$10)))</f>
        <v>0</v>
      </c>
      <c r="AA88" s="1">
        <f t="shared" si="43"/>
        <v>0</v>
      </c>
      <c r="AB88" s="1">
        <f>IF(AND(((AC87-$H$2+Z88-AC$10-AA$10-Y$10-W$10-U$10-S$10-Q$10-O$10-M$10-K$10-I$10-G$10-E$10-C$10)&lt;=0),AA88=0),AC87, IF((AC87-AC$10-$H$2)&lt;=0,AC87,IF(AA88=0,$H$2-Z88+AC$10+AA$10+Y$10+W$10+U$10+S$10+Q$10+O$10+M$10+K$10+I$10+G$10+E$10+C$10,AC$10)))</f>
        <v>0</v>
      </c>
      <c r="AC88" s="1">
        <f t="shared" si="44"/>
        <v>0</v>
      </c>
      <c r="AD88" s="1">
        <f>IF(AND(((AE87-$H$2+AB88-AE$10-AC$10-AA$10-Y$10-W$10-U$10-S$10-Q$10-O$10-M$10-K$10-I$10-G$10-E$10-C$10)&lt;=0),AC88=0),AE87, IF((AE87-AE$10-$H$2)&lt;=0,AE87,IF(AC88=0,$H$2-AB88+AE$10+AC$10+AA$10+Y$10+W$10+U$10+S$10+Q$10+O$10+M$10+K$10+I$10+G$10+E$10+C$10,AE$10)))</f>
        <v>0</v>
      </c>
      <c r="AE88" s="1">
        <f t="shared" si="45"/>
        <v>0</v>
      </c>
      <c r="AF88" s="1">
        <f>IF(AND(((AG87-$H$2+AD88-AG$10-AE$10-AC$10-AA$10-Y$10-W$10-U$10-S$10-Q$10-O$10-M$10-K$10-I$10-G$10-E$10-C$10)&lt;=0),AE88=0),AG87, IF((AG87-AG$10-$H$2)&lt;=0,AG87,IF(AE88=0,$H$2-AD88+AG$10+AE$10+AC$10+AA$10+Y$10+W$10+U$10+S$10+Q$10+O$10+M$10+K$10+I$10+G$10+E$10+C$10,AG$10)))</f>
        <v>0</v>
      </c>
      <c r="AG88" s="1">
        <f t="shared" si="46"/>
        <v>0</v>
      </c>
      <c r="AH88" s="1">
        <f>IF(AND(((AI87-$H$2+AF88-AI$10-AG$10-AE$10-AC$10-AA$10-Y$10-W$10-U$10-S$10-Q$10-O$10-M$10-K$10-I$10-G$10-E$10)&lt;=0),AG88=0),AI87, IF((AI87-AI$10-$H$2)&lt;=0,AI87,IF(AG88=0,$H$2-AF88+AI$10+AG$10+AE$10+AC$10+AA$10+Y$10+W$10+U$10+S$10+Q$10+O$10+M$10+K$10+I$10+G$10+E$10,AI$10)))</f>
        <v>0</v>
      </c>
      <c r="AI88" s="1">
        <f t="shared" si="47"/>
        <v>0</v>
      </c>
      <c r="AJ88" s="30" t="s">
        <v>13</v>
      </c>
      <c r="AK88" s="30" t="s">
        <v>13</v>
      </c>
      <c r="AL88" s="30" t="s">
        <v>13</v>
      </c>
      <c r="AM88" s="30" t="s">
        <v>13</v>
      </c>
      <c r="AN88" s="30" t="s">
        <v>13</v>
      </c>
      <c r="AO88" s="30" t="s">
        <v>13</v>
      </c>
      <c r="AP88" s="30" t="s">
        <v>13</v>
      </c>
      <c r="AQ88" s="30" t="s">
        <v>13</v>
      </c>
      <c r="AR88" s="30" t="s">
        <v>13</v>
      </c>
      <c r="AS88" s="30" t="s">
        <v>13</v>
      </c>
      <c r="AT88" s="30" t="s">
        <v>13</v>
      </c>
      <c r="AU88" s="30" t="s">
        <v>13</v>
      </c>
      <c r="AV88" s="30" t="s">
        <v>13</v>
      </c>
      <c r="AW88" s="30" t="s">
        <v>13</v>
      </c>
      <c r="AX88" s="30" t="s">
        <v>13</v>
      </c>
      <c r="AY88" s="30" t="s">
        <v>13</v>
      </c>
      <c r="AZ88" s="30" t="s">
        <v>13</v>
      </c>
      <c r="BA88" s="30" t="s">
        <v>13</v>
      </c>
      <c r="BB88" s="30" t="s">
        <v>13</v>
      </c>
      <c r="BC88" s="30" t="s">
        <v>13</v>
      </c>
      <c r="BD88" s="30" t="s">
        <v>13</v>
      </c>
      <c r="BE88" s="30" t="s">
        <v>13</v>
      </c>
      <c r="BF88" s="30" t="s">
        <v>13</v>
      </c>
      <c r="BG88" s="30" t="s">
        <v>13</v>
      </c>
      <c r="BH88" s="30" t="s">
        <v>13</v>
      </c>
      <c r="BI88" s="30" t="s">
        <v>13</v>
      </c>
      <c r="BJ88" s="30" t="s">
        <v>13</v>
      </c>
      <c r="BK88" s="30" t="s">
        <v>13</v>
      </c>
      <c r="BL88" s="30" t="s">
        <v>13</v>
      </c>
      <c r="BM88" s="30" t="s">
        <v>13</v>
      </c>
    </row>
    <row r="89" spans="1:65">
      <c r="A89" s="3">
        <v>76</v>
      </c>
      <c r="B89" s="2">
        <f>IF((C88-$H$2-$C$10)&lt;=0,($H$2+(C88-$H$2)),($H$2+$C$10))</f>
        <v>0</v>
      </c>
      <c r="C89" s="1">
        <f t="shared" si="48"/>
        <v>0</v>
      </c>
      <c r="D89" s="1">
        <f>IF(AND(((E88-$H$2+B89-E$10-C$10)&lt;=0),C89=0),E88,IF((E88-$E$10-$H$2)&lt;=0,E88,IF(C89=0,$H$2-B89+E$10+C$10,E$10)))</f>
        <v>0</v>
      </c>
      <c r="E89" s="1">
        <f t="shared" si="32"/>
        <v>0</v>
      </c>
      <c r="F89" s="1">
        <f>IF(AND(((G88-$H$2+D89-G$10-E$10-C$10)&lt;=0),E89=0),G88, IF((G88-$G$10-$H$2)&lt;=0,G88,IF(E89=0,$H$2-D89+G$10+E$10+C$10,G$10)))</f>
        <v>0</v>
      </c>
      <c r="G89" s="1">
        <f t="shared" si="33"/>
        <v>0</v>
      </c>
      <c r="H89" s="1">
        <f>IF(AND(((I88-$H$2+F89-I$10-G$10-E$10-C$10)&lt;=0),G89=0),I88, IF((I88-$I$10-$H$2)&lt;=0,I88,IF(G89=0,$H$2-F89+I$10+G$10+E$10+C$10,I$10)))</f>
        <v>0</v>
      </c>
      <c r="I89" s="1">
        <f t="shared" si="34"/>
        <v>0</v>
      </c>
      <c r="J89" s="1">
        <f>IF(AND(((K88-$H$2+H89-K$10-I$10-G$10-E$10-C$10)&lt;=0),I89=0),K88, IF((K88-$K$10-$H$2)&lt;=0,K88,IF(I89=0,$H$2-H89+K$10+I$10+G$10+E$10+C$10,K$10)))</f>
        <v>0</v>
      </c>
      <c r="K89" s="1">
        <f t="shared" si="35"/>
        <v>0</v>
      </c>
      <c r="L89" s="1">
        <f>IF(AND(((M88-$H$2+J89-M$10-K$10-I$10-G$10-E$10-C$10)&lt;=0),K89=0),M88, IF((M88-$M$10-$H$2)&lt;=0,M88,IF(K89=0,$H$2-J89+M$10+K$10+I$10+G$10+E$10+C$10,M$10)))</f>
        <v>0</v>
      </c>
      <c r="M89" s="1">
        <f t="shared" si="36"/>
        <v>0</v>
      </c>
      <c r="N89" s="1">
        <f>IF(AND(((O88-$H$2+L89-O$10-M$10-K$10-I$10-G$10-E$10-C$10)&lt;=0),M89=0),O88, IF((O88-O$10-$H$2)&lt;=0,O88,IF(M89=0,$H$2-L89+O$10+M$10+K$10+I$10+G$10+E$10+C$10,O$10)))</f>
        <v>0</v>
      </c>
      <c r="O89" s="1">
        <f t="shared" si="37"/>
        <v>0</v>
      </c>
      <c r="P89" s="1">
        <f>IF(AND(((Q88-$H$2+N89-Q$10-O$10-M$10-K$10-I$10-G$10-E$10-C$10)&lt;=0),O89=0),Q88, IF((Q88-Q$10-$H$2)&lt;=0,Q88,IF(O89=0,$H$2-N89+Q$10+O$10+M$10+K$10+I$10+G$10+E$10+C$10,Q$10)))</f>
        <v>0</v>
      </c>
      <c r="Q89" s="1">
        <f t="shared" si="38"/>
        <v>0</v>
      </c>
      <c r="R89" s="1">
        <f>IF(AND(((S88-$H$2+P89-S$10-Q$10-O$10-M$10-K$10-I$10-G$10-E$10-C$10)&lt;=0),Q89=0),S88, IF((S88-S$10-$H$2)&lt;=0,S88,IF(Q89=0,$H$2-P89+S$10+Q$10+O$10+M$10+K$10+I$10+G$10+E$10+C$10,S$10)))</f>
        <v>0</v>
      </c>
      <c r="S89" s="1">
        <f t="shared" si="39"/>
        <v>0</v>
      </c>
      <c r="T89" s="1">
        <f>IF(AND(((U88-$H$2+R89-U$10-S$10-Q$10-O$10-M$10-K$10-I$10-G$10-E$10-C$10)&lt;=0),S89=0),U88, IF((U88-U$10-$H$2)&lt;=0,U88,IF(S89=0,$H$2-R89+U$10+S$10+Q$10+O$10+M$10+K$10+I$10+G$10+E$10+C$10,U$10)))</f>
        <v>0</v>
      </c>
      <c r="U89" s="1">
        <f t="shared" si="40"/>
        <v>0</v>
      </c>
      <c r="V89" s="1">
        <f>IF(AND(((W88-$H$2+T89-W$10-U$10-S$10-Q$10-O$10-M$10-K$10-I$10-G$10-E$10-C$10)&lt;=0),U89=0),W88, IF((W88-W$10-$H$2)&lt;=0,W88,IF(U89=0,$H$2-T89+W$10+U$10+S$10+Q$10+O$10+M$10+K$10+I$10+G$10+E$10+C$10,W$10)))</f>
        <v>0</v>
      </c>
      <c r="W89" s="1">
        <f t="shared" si="41"/>
        <v>0</v>
      </c>
      <c r="X89" s="1">
        <f>IF(AND(((Y88-$H$2+V89-Y$10-W$10-U$10-S$10-Q$10-O$10-M$10-K$10-I$10-G$10-E$10-C$10)&lt;=0),W89=0),Y88, IF((Y88-Y$10-$H$2)&lt;=0,Y88,IF(W89=0,$H$2-V89+Y$10+W$10+U$10+S$10+Q$10+O$10+M$10+K$10+I$10+G$10+E$10+C$10,Y$10)))</f>
        <v>0</v>
      </c>
      <c r="Y89" s="1">
        <f t="shared" si="42"/>
        <v>0</v>
      </c>
      <c r="Z89" s="1">
        <f>IF(AND(((AA88-$H$2+X89-AA$10-Y$10-W$10-U$10-S$10-Q$10-O$10-M$10-K$10-I$10-G$10-E$10-C$10)&lt;=0),Y89=0),AA88, IF((AA88-AA$10-$H$2)&lt;=0,AA88,IF(Y89=0,$H$2-X89+AA$10+Y$10+W$10+U$10+S$10+Q$10+O$10+M$10+K$10+I$10+G$10+E$10+C$10,AA$10)))</f>
        <v>0</v>
      </c>
      <c r="AA89" s="1">
        <f t="shared" si="43"/>
        <v>0</v>
      </c>
      <c r="AB89" s="1">
        <f>IF(AND(((AC88-$H$2+Z89-AC$10-AA$10-Y$10-W$10-U$10-S$10-Q$10-O$10-M$10-K$10-I$10-G$10-E$10-C$10)&lt;=0),AA89=0),AC88, IF((AC88-AC$10-$H$2)&lt;=0,AC88,IF(AA89=0,$H$2-Z89+AC$10+AA$10+Y$10+W$10+U$10+S$10+Q$10+O$10+M$10+K$10+I$10+G$10+E$10+C$10,AC$10)))</f>
        <v>0</v>
      </c>
      <c r="AC89" s="1">
        <f t="shared" si="44"/>
        <v>0</v>
      </c>
      <c r="AD89" s="1">
        <f>IF(AND(((AE88-$H$2+AB89-AE$10-AC$10-AA$10-Y$10-W$10-U$10-S$10-Q$10-O$10-M$10-K$10-I$10-G$10-E$10-C$10)&lt;=0),AC89=0),AE88, IF((AE88-AE$10-$H$2)&lt;=0,AE88,IF(AC89=0,$H$2-AB89+AE$10+AC$10+AA$10+Y$10+W$10+U$10+S$10+Q$10+O$10+M$10+K$10+I$10+G$10+E$10+C$10,AE$10)))</f>
        <v>0</v>
      </c>
      <c r="AE89" s="1">
        <f t="shared" si="45"/>
        <v>0</v>
      </c>
      <c r="AF89" s="1">
        <f>IF(AND(((AG88-$H$2+AD89-AG$10-AE$10-AC$10-AA$10-Y$10-W$10-U$10-S$10-Q$10-O$10-M$10-K$10-I$10-G$10-E$10-C$10)&lt;=0),AE89=0),AG88, IF((AG88-AG$10-$H$2)&lt;=0,AG88,IF(AE89=0,$H$2-AD89+AG$10+AE$10+AC$10+AA$10+Y$10+W$10+U$10+S$10+Q$10+O$10+M$10+K$10+I$10+G$10+E$10+C$10,AG$10)))</f>
        <v>0</v>
      </c>
      <c r="AG89" s="1">
        <f t="shared" si="46"/>
        <v>0</v>
      </c>
      <c r="AH89" s="1">
        <f>IF(AND(((AI88-$H$2+AF89-AI$10-AG$10-AE$10-AC$10-AA$10-Y$10-W$10-U$10-S$10-Q$10-O$10-M$10-K$10-I$10-G$10-E$10)&lt;=0),AG89=0),AI88, IF((AI88-AI$10-$H$2)&lt;=0,AI88,IF(AG89=0,$H$2-AF89+AI$10+AG$10+AE$10+AC$10+AA$10+Y$10+W$10+U$10+S$10+Q$10+O$10+M$10+K$10+I$10+G$10+E$10,AI$10)))</f>
        <v>0</v>
      </c>
      <c r="AI89" s="1">
        <f t="shared" si="47"/>
        <v>0</v>
      </c>
      <c r="AJ89" s="30" t="s">
        <v>13</v>
      </c>
      <c r="AK89" s="30" t="s">
        <v>13</v>
      </c>
      <c r="AL89" s="30" t="s">
        <v>13</v>
      </c>
      <c r="AM89" s="30" t="s">
        <v>13</v>
      </c>
      <c r="AN89" s="30" t="s">
        <v>13</v>
      </c>
      <c r="AO89" s="30" t="s">
        <v>13</v>
      </c>
      <c r="AP89" s="30" t="s">
        <v>13</v>
      </c>
      <c r="AQ89" s="30" t="s">
        <v>13</v>
      </c>
      <c r="AR89" s="30" t="s">
        <v>13</v>
      </c>
      <c r="AS89" s="30" t="s">
        <v>13</v>
      </c>
      <c r="AT89" s="30" t="s">
        <v>13</v>
      </c>
      <c r="AU89" s="30" t="s">
        <v>13</v>
      </c>
      <c r="AV89" s="30" t="s">
        <v>13</v>
      </c>
      <c r="AW89" s="30" t="s">
        <v>13</v>
      </c>
      <c r="AX89" s="30" t="s">
        <v>13</v>
      </c>
      <c r="AY89" s="30" t="s">
        <v>13</v>
      </c>
      <c r="AZ89" s="30" t="s">
        <v>13</v>
      </c>
      <c r="BA89" s="30" t="s">
        <v>13</v>
      </c>
      <c r="BB89" s="30" t="s">
        <v>13</v>
      </c>
      <c r="BC89" s="30" t="s">
        <v>13</v>
      </c>
      <c r="BD89" s="30" t="s">
        <v>13</v>
      </c>
      <c r="BE89" s="30" t="s">
        <v>13</v>
      </c>
      <c r="BF89" s="30" t="s">
        <v>13</v>
      </c>
      <c r="BG89" s="30" t="s">
        <v>13</v>
      </c>
      <c r="BH89" s="30" t="s">
        <v>13</v>
      </c>
      <c r="BI89" s="30" t="s">
        <v>13</v>
      </c>
      <c r="BJ89" s="30" t="s">
        <v>13</v>
      </c>
      <c r="BK89" s="30" t="s">
        <v>13</v>
      </c>
      <c r="BL89" s="30" t="s">
        <v>13</v>
      </c>
      <c r="BM89" s="30" t="s">
        <v>13</v>
      </c>
    </row>
    <row r="90" spans="1:65">
      <c r="A90" s="3">
        <v>77</v>
      </c>
      <c r="B90" s="2">
        <f>IF((C89-$H$2-$C$10)&lt;=0,($H$2+(C89-$H$2)),($H$2+$C$10))</f>
        <v>0</v>
      </c>
      <c r="C90" s="1">
        <f t="shared" si="48"/>
        <v>0</v>
      </c>
      <c r="D90" s="1">
        <f>IF(AND(((E89-$H$2+B90-E$10-C$10)&lt;=0),C90=0),E89,IF((E89-$E$10-$H$2)&lt;=0,E89,IF(C90=0,$H$2-B90+E$10+C$10,E$10)))</f>
        <v>0</v>
      </c>
      <c r="E90" s="1">
        <f t="shared" si="32"/>
        <v>0</v>
      </c>
      <c r="F90" s="1">
        <f>IF(AND(((G89-$H$2+D90-G$10-E$10-C$10)&lt;=0),E90=0),G89, IF((G89-$G$10-$H$2)&lt;=0,G89,IF(E90=0,$H$2-D90+G$10+E$10+C$10,G$10)))</f>
        <v>0</v>
      </c>
      <c r="G90" s="1">
        <f t="shared" si="33"/>
        <v>0</v>
      </c>
      <c r="H90" s="1">
        <f>IF(AND(((I89-$H$2+F90-I$10-G$10-E$10-C$10)&lt;=0),G90=0),I89, IF((I89-$I$10-$H$2)&lt;=0,I89,IF(G90=0,$H$2-F90+I$10+G$10+E$10+C$10,I$10)))</f>
        <v>0</v>
      </c>
      <c r="I90" s="1">
        <f t="shared" si="34"/>
        <v>0</v>
      </c>
      <c r="J90" s="1">
        <f>IF(AND(((K89-$H$2+H90-K$10-I$10-G$10-E$10-C$10)&lt;=0),I90=0),K89, IF((K89-$K$10-$H$2)&lt;=0,K89,IF(I90=0,$H$2-H90+K$10+I$10+G$10+E$10+C$10,K$10)))</f>
        <v>0</v>
      </c>
      <c r="K90" s="1">
        <f t="shared" si="35"/>
        <v>0</v>
      </c>
      <c r="L90" s="1">
        <f>IF(AND(((M89-$H$2+J90-M$10-K$10-I$10-G$10-E$10-C$10)&lt;=0),K90=0),M89, IF((M89-$M$10-$H$2)&lt;=0,M89,IF(K90=0,$H$2-J90+M$10+K$10+I$10+G$10+E$10+C$10,M$10)))</f>
        <v>0</v>
      </c>
      <c r="M90" s="1">
        <f t="shared" si="36"/>
        <v>0</v>
      </c>
      <c r="N90" s="1">
        <f>IF(AND(((O89-$H$2+L90-O$10-M$10-K$10-I$10-G$10-E$10-C$10)&lt;=0),M90=0),O89, IF((O89-O$10-$H$2)&lt;=0,O89,IF(M90=0,$H$2-L90+O$10+M$10+K$10+I$10+G$10+E$10+C$10,O$10)))</f>
        <v>0</v>
      </c>
      <c r="O90" s="1">
        <f t="shared" si="37"/>
        <v>0</v>
      </c>
      <c r="P90" s="1">
        <f>IF(AND(((Q89-$H$2+N90-Q$10-O$10-M$10-K$10-I$10-G$10-E$10-C$10)&lt;=0),O90=0),Q89, IF((Q89-Q$10-$H$2)&lt;=0,Q89,IF(O90=0,$H$2-N90+Q$10+O$10+M$10+K$10+I$10+G$10+E$10+C$10,Q$10)))</f>
        <v>0</v>
      </c>
      <c r="Q90" s="1">
        <f t="shared" si="38"/>
        <v>0</v>
      </c>
      <c r="R90" s="1">
        <f>IF(AND(((S89-$H$2+P90-S$10-Q$10-O$10-M$10-K$10-I$10-G$10-E$10-C$10)&lt;=0),Q90=0),S89, IF((S89-S$10-$H$2)&lt;=0,S89,IF(Q90=0,$H$2-P90+S$10+Q$10+O$10+M$10+K$10+I$10+G$10+E$10+C$10,S$10)))</f>
        <v>0</v>
      </c>
      <c r="S90" s="1">
        <f t="shared" si="39"/>
        <v>0</v>
      </c>
      <c r="T90" s="1">
        <f>IF(AND(((U89-$H$2+R90-U$10-S$10-Q$10-O$10-M$10-K$10-I$10-G$10-E$10-C$10)&lt;=0),S90=0),U89, IF((U89-U$10-$H$2)&lt;=0,U89,IF(S90=0,$H$2-R90+U$10+S$10+Q$10+O$10+M$10+K$10+I$10+G$10+E$10+C$10,U$10)))</f>
        <v>0</v>
      </c>
      <c r="U90" s="1">
        <f t="shared" si="40"/>
        <v>0</v>
      </c>
      <c r="V90" s="1">
        <f>IF(AND(((W89-$H$2+T90-W$10-U$10-S$10-Q$10-O$10-M$10-K$10-I$10-G$10-E$10-C$10)&lt;=0),U90=0),W89, IF((W89-W$10-$H$2)&lt;=0,W89,IF(U90=0,$H$2-T90+W$10+U$10+S$10+Q$10+O$10+M$10+K$10+I$10+G$10+E$10+C$10,W$10)))</f>
        <v>0</v>
      </c>
      <c r="W90" s="1">
        <f t="shared" si="41"/>
        <v>0</v>
      </c>
      <c r="X90" s="1">
        <f>IF(AND(((Y89-$H$2+V90-Y$10-W$10-U$10-S$10-Q$10-O$10-M$10-K$10-I$10-G$10-E$10-C$10)&lt;=0),W90=0),Y89, IF((Y89-Y$10-$H$2)&lt;=0,Y89,IF(W90=0,$H$2-V90+Y$10+W$10+U$10+S$10+Q$10+O$10+M$10+K$10+I$10+G$10+E$10+C$10,Y$10)))</f>
        <v>0</v>
      </c>
      <c r="Y90" s="1">
        <f t="shared" si="42"/>
        <v>0</v>
      </c>
      <c r="Z90" s="1">
        <f>IF(AND(((AA89-$H$2+X90-AA$10-Y$10-W$10-U$10-S$10-Q$10-O$10-M$10-K$10-I$10-G$10-E$10-C$10)&lt;=0),Y90=0),AA89, IF((AA89-AA$10-$H$2)&lt;=0,AA89,IF(Y90=0,$H$2-X90+AA$10+Y$10+W$10+U$10+S$10+Q$10+O$10+M$10+K$10+I$10+G$10+E$10+C$10,AA$10)))</f>
        <v>0</v>
      </c>
      <c r="AA90" s="1">
        <f t="shared" si="43"/>
        <v>0</v>
      </c>
      <c r="AB90" s="1">
        <f>IF(AND(((AC89-$H$2+Z90-AC$10-AA$10-Y$10-W$10-U$10-S$10-Q$10-O$10-M$10-K$10-I$10-G$10-E$10-C$10)&lt;=0),AA90=0),AC89, IF((AC89-AC$10-$H$2)&lt;=0,AC89,IF(AA90=0,$H$2-Z90+AC$10+AA$10+Y$10+W$10+U$10+S$10+Q$10+O$10+M$10+K$10+I$10+G$10+E$10+C$10,AC$10)))</f>
        <v>0</v>
      </c>
      <c r="AC90" s="1">
        <f t="shared" si="44"/>
        <v>0</v>
      </c>
      <c r="AD90" s="1">
        <f>IF(AND(((AE89-$H$2+AB90-AE$10-AC$10-AA$10-Y$10-W$10-U$10-S$10-Q$10-O$10-M$10-K$10-I$10-G$10-E$10-C$10)&lt;=0),AC90=0),AE89, IF((AE89-AE$10-$H$2)&lt;=0,AE89,IF(AC90=0,$H$2-AB90+AE$10+AC$10+AA$10+Y$10+W$10+U$10+S$10+Q$10+O$10+M$10+K$10+I$10+G$10+E$10+C$10,AE$10)))</f>
        <v>0</v>
      </c>
      <c r="AE90" s="1">
        <f t="shared" si="45"/>
        <v>0</v>
      </c>
      <c r="AF90" s="1">
        <f>IF(AND(((AG89-$H$2+AD90-AG$10-AE$10-AC$10-AA$10-Y$10-W$10-U$10-S$10-Q$10-O$10-M$10-K$10-I$10-G$10-E$10-C$10)&lt;=0),AE90=0),AG89, IF((AG89-AG$10-$H$2)&lt;=0,AG89,IF(AE90=0,$H$2-AD90+AG$10+AE$10+AC$10+AA$10+Y$10+W$10+U$10+S$10+Q$10+O$10+M$10+K$10+I$10+G$10+E$10+C$10,AG$10)))</f>
        <v>0</v>
      </c>
      <c r="AG90" s="1">
        <f t="shared" si="46"/>
        <v>0</v>
      </c>
      <c r="AH90" s="1">
        <f>IF(AND(((AI89-$H$2+AF90-AI$10-AG$10-AE$10-AC$10-AA$10-Y$10-W$10-U$10-S$10-Q$10-O$10-M$10-K$10-I$10-G$10-E$10)&lt;=0),AG90=0),AI89, IF((AI89-AI$10-$H$2)&lt;=0,AI89,IF(AG90=0,$H$2-AF90+AI$10+AG$10+AE$10+AC$10+AA$10+Y$10+W$10+U$10+S$10+Q$10+O$10+M$10+K$10+I$10+G$10+E$10,AI$10)))</f>
        <v>0</v>
      </c>
      <c r="AI90" s="1">
        <f t="shared" si="47"/>
        <v>0</v>
      </c>
      <c r="AJ90" s="30" t="s">
        <v>13</v>
      </c>
      <c r="AK90" s="30" t="s">
        <v>13</v>
      </c>
      <c r="AL90" s="30" t="s">
        <v>13</v>
      </c>
      <c r="AM90" s="30" t="s">
        <v>13</v>
      </c>
      <c r="AN90" s="30" t="s">
        <v>13</v>
      </c>
      <c r="AO90" s="30" t="s">
        <v>13</v>
      </c>
      <c r="AP90" s="30" t="s">
        <v>13</v>
      </c>
      <c r="AQ90" s="30" t="s">
        <v>13</v>
      </c>
      <c r="AR90" s="30" t="s">
        <v>13</v>
      </c>
      <c r="AS90" s="30" t="s">
        <v>13</v>
      </c>
      <c r="AT90" s="30" t="s">
        <v>13</v>
      </c>
      <c r="AU90" s="30" t="s">
        <v>13</v>
      </c>
      <c r="AV90" s="30" t="s">
        <v>13</v>
      </c>
      <c r="AW90" s="30" t="s">
        <v>13</v>
      </c>
      <c r="AX90" s="30" t="s">
        <v>13</v>
      </c>
      <c r="AY90" s="30" t="s">
        <v>13</v>
      </c>
      <c r="AZ90" s="30" t="s">
        <v>13</v>
      </c>
      <c r="BA90" s="30" t="s">
        <v>13</v>
      </c>
      <c r="BB90" s="30" t="s">
        <v>13</v>
      </c>
      <c r="BC90" s="30" t="s">
        <v>13</v>
      </c>
      <c r="BD90" s="30" t="s">
        <v>13</v>
      </c>
      <c r="BE90" s="30" t="s">
        <v>13</v>
      </c>
      <c r="BF90" s="30" t="s">
        <v>13</v>
      </c>
      <c r="BG90" s="30" t="s">
        <v>13</v>
      </c>
      <c r="BH90" s="30" t="s">
        <v>13</v>
      </c>
      <c r="BI90" s="30" t="s">
        <v>13</v>
      </c>
      <c r="BJ90" s="30" t="s">
        <v>13</v>
      </c>
      <c r="BK90" s="30" t="s">
        <v>13</v>
      </c>
      <c r="BL90" s="30" t="s">
        <v>13</v>
      </c>
      <c r="BM90" s="30" t="s">
        <v>13</v>
      </c>
    </row>
    <row r="91" spans="1:65">
      <c r="A91" s="3">
        <v>78</v>
      </c>
      <c r="B91" s="2">
        <f>IF((C90-$H$2-$C$10)&lt;=0,($H$2+(C90-$H$2)),($H$2+$C$10))</f>
        <v>0</v>
      </c>
      <c r="C91" s="1">
        <f t="shared" si="48"/>
        <v>0</v>
      </c>
      <c r="D91" s="1">
        <f>IF(AND(((E90-$H$2+B91-E$10-C$10)&lt;=0),C91=0),E90,IF((E90-$E$10-$H$2)&lt;=0,E90,IF(C91=0,$H$2-B91+E$10+C$10,E$10)))</f>
        <v>0</v>
      </c>
      <c r="E91" s="1">
        <f t="shared" si="32"/>
        <v>0</v>
      </c>
      <c r="F91" s="1">
        <f>IF(AND(((G90-$H$2+D91-G$10-E$10-C$10)&lt;=0),E91=0),G90, IF((G90-$G$10-$H$2)&lt;=0,G90,IF(E91=0,$H$2-D91+G$10+E$10+C$10,G$10)))</f>
        <v>0</v>
      </c>
      <c r="G91" s="1">
        <f t="shared" si="33"/>
        <v>0</v>
      </c>
      <c r="H91" s="1">
        <f>IF(AND(((I90-$H$2+F91-I$10-G$10-E$10-C$10)&lt;=0),G91=0),I90, IF((I90-$I$10-$H$2)&lt;=0,I90,IF(G91=0,$H$2-F91+I$10+G$10+E$10+C$10,I$10)))</f>
        <v>0</v>
      </c>
      <c r="I91" s="1">
        <f t="shared" si="34"/>
        <v>0</v>
      </c>
      <c r="J91" s="1">
        <f>IF(AND(((K90-$H$2+H91-K$10-I$10-G$10-E$10-C$10)&lt;=0),I91=0),K90, IF((K90-$K$10-$H$2)&lt;=0,K90,IF(I91=0,$H$2-H91+K$10+I$10+G$10+E$10+C$10,K$10)))</f>
        <v>0</v>
      </c>
      <c r="K91" s="1">
        <f t="shared" si="35"/>
        <v>0</v>
      </c>
      <c r="L91" s="1">
        <f>IF(AND(((M90-$H$2+J91-M$10-K$10-I$10-G$10-E$10-C$10)&lt;=0),K91=0),M90, IF((M90-$M$10-$H$2)&lt;=0,M90,IF(K91=0,$H$2-J91+M$10+K$10+I$10+G$10+E$10+C$10,M$10)))</f>
        <v>0</v>
      </c>
      <c r="M91" s="1">
        <f t="shared" si="36"/>
        <v>0</v>
      </c>
      <c r="N91" s="1">
        <f>IF(AND(((O90-$H$2+L91-O$10-M$10-K$10-I$10-G$10-E$10-C$10)&lt;=0),M91=0),O90, IF((O90-O$10-$H$2)&lt;=0,O90,IF(M91=0,$H$2-L91+O$10+M$10+K$10+I$10+G$10+E$10+C$10,O$10)))</f>
        <v>0</v>
      </c>
      <c r="O91" s="1">
        <f t="shared" si="37"/>
        <v>0</v>
      </c>
      <c r="P91" s="1">
        <f>IF(AND(((Q90-$H$2+N91-Q$10-O$10-M$10-K$10-I$10-G$10-E$10-C$10)&lt;=0),O91=0),Q90, IF((Q90-Q$10-$H$2)&lt;=0,Q90,IF(O91=0,$H$2-N91+Q$10+O$10+M$10+K$10+I$10+G$10+E$10+C$10,Q$10)))</f>
        <v>0</v>
      </c>
      <c r="Q91" s="1">
        <f t="shared" si="38"/>
        <v>0</v>
      </c>
      <c r="R91" s="1">
        <f>IF(AND(((S90-$H$2+P91-S$10-Q$10-O$10-M$10-K$10-I$10-G$10-E$10-C$10)&lt;=0),Q91=0),S90, IF((S90-S$10-$H$2)&lt;=0,S90,IF(Q91=0,$H$2-P91+S$10+Q$10+O$10+M$10+K$10+I$10+G$10+E$10+C$10,S$10)))</f>
        <v>0</v>
      </c>
      <c r="S91" s="1">
        <f t="shared" si="39"/>
        <v>0</v>
      </c>
      <c r="T91" s="1">
        <f>IF(AND(((U90-$H$2+R91-U$10-S$10-Q$10-O$10-M$10-K$10-I$10-G$10-E$10-C$10)&lt;=0),S91=0),U90, IF((U90-U$10-$H$2)&lt;=0,U90,IF(S91=0,$H$2-R91+U$10+S$10+Q$10+O$10+M$10+K$10+I$10+G$10+E$10+C$10,U$10)))</f>
        <v>0</v>
      </c>
      <c r="U91" s="1">
        <f t="shared" si="40"/>
        <v>0</v>
      </c>
      <c r="V91" s="1">
        <f>IF(AND(((W90-$H$2+T91-W$10-U$10-S$10-Q$10-O$10-M$10-K$10-I$10-G$10-E$10-C$10)&lt;=0),U91=0),W90, IF((W90-W$10-$H$2)&lt;=0,W90,IF(U91=0,$H$2-T91+W$10+U$10+S$10+Q$10+O$10+M$10+K$10+I$10+G$10+E$10+C$10,W$10)))</f>
        <v>0</v>
      </c>
      <c r="W91" s="1">
        <f t="shared" si="41"/>
        <v>0</v>
      </c>
      <c r="X91" s="1">
        <f>IF(AND(((Y90-$H$2+V91-Y$10-W$10-U$10-S$10-Q$10-O$10-M$10-K$10-I$10-G$10-E$10-C$10)&lt;=0),W91=0),Y90, IF((Y90-Y$10-$H$2)&lt;=0,Y90,IF(W91=0,$H$2-V91+Y$10+W$10+U$10+S$10+Q$10+O$10+M$10+K$10+I$10+G$10+E$10+C$10,Y$10)))</f>
        <v>0</v>
      </c>
      <c r="Y91" s="1">
        <f t="shared" si="42"/>
        <v>0</v>
      </c>
      <c r="Z91" s="1">
        <f>IF(AND(((AA90-$H$2+X91-AA$10-Y$10-W$10-U$10-S$10-Q$10-O$10-M$10-K$10-I$10-G$10-E$10-C$10)&lt;=0),Y91=0),AA90, IF((AA90-AA$10-$H$2)&lt;=0,AA90,IF(Y91=0,$H$2-X91+AA$10+Y$10+W$10+U$10+S$10+Q$10+O$10+M$10+K$10+I$10+G$10+E$10+C$10,AA$10)))</f>
        <v>0</v>
      </c>
      <c r="AA91" s="1">
        <f t="shared" si="43"/>
        <v>0</v>
      </c>
      <c r="AB91" s="1">
        <f>IF(AND(((AC90-$H$2+Z91-AC$10-AA$10-Y$10-W$10-U$10-S$10-Q$10-O$10-M$10-K$10-I$10-G$10-E$10-C$10)&lt;=0),AA91=0),AC90, IF((AC90-AC$10-$H$2)&lt;=0,AC90,IF(AA91=0,$H$2-Z91+AC$10+AA$10+Y$10+W$10+U$10+S$10+Q$10+O$10+M$10+K$10+I$10+G$10+E$10+C$10,AC$10)))</f>
        <v>0</v>
      </c>
      <c r="AC91" s="1">
        <f t="shared" si="44"/>
        <v>0</v>
      </c>
      <c r="AD91" s="1">
        <f>IF(AND(((AE90-$H$2+AB91-AE$10-AC$10-AA$10-Y$10-W$10-U$10-S$10-Q$10-O$10-M$10-K$10-I$10-G$10-E$10-C$10)&lt;=0),AC91=0),AE90, IF((AE90-AE$10-$H$2)&lt;=0,AE90,IF(AC91=0,$H$2-AB91+AE$10+AC$10+AA$10+Y$10+W$10+U$10+S$10+Q$10+O$10+M$10+K$10+I$10+G$10+E$10+C$10,AE$10)))</f>
        <v>0</v>
      </c>
      <c r="AE91" s="1">
        <f t="shared" si="45"/>
        <v>0</v>
      </c>
      <c r="AF91" s="1">
        <f>IF(AND(((AG90-$H$2+AD91-AG$10-AE$10-AC$10-AA$10-Y$10-W$10-U$10-S$10-Q$10-O$10-M$10-K$10-I$10-G$10-E$10-C$10)&lt;=0),AE91=0),AG90, IF((AG90-AG$10-$H$2)&lt;=0,AG90,IF(AE91=0,$H$2-AD91+AG$10+AE$10+AC$10+AA$10+Y$10+W$10+U$10+S$10+Q$10+O$10+M$10+K$10+I$10+G$10+E$10+C$10,AG$10)))</f>
        <v>0</v>
      </c>
      <c r="AG91" s="1">
        <f t="shared" si="46"/>
        <v>0</v>
      </c>
      <c r="AH91" s="1">
        <f>IF(AND(((AI90-$H$2+AF91-AI$10-AG$10-AE$10-AC$10-AA$10-Y$10-W$10-U$10-S$10-Q$10-O$10-M$10-K$10-I$10-G$10-E$10)&lt;=0),AG91=0),AI90, IF((AI90-AI$10-$H$2)&lt;=0,AI90,IF(AG91=0,$H$2-AF91+AI$10+AG$10+AE$10+AC$10+AA$10+Y$10+W$10+U$10+S$10+Q$10+O$10+M$10+K$10+I$10+G$10+E$10,AI$10)))</f>
        <v>0</v>
      </c>
      <c r="AI91" s="1">
        <f t="shared" si="47"/>
        <v>0</v>
      </c>
      <c r="AJ91" s="30" t="s">
        <v>13</v>
      </c>
      <c r="AK91" s="30" t="s">
        <v>13</v>
      </c>
      <c r="AL91" s="30" t="s">
        <v>13</v>
      </c>
      <c r="AM91" s="30" t="s">
        <v>13</v>
      </c>
      <c r="AN91" s="30" t="s">
        <v>13</v>
      </c>
      <c r="AO91" s="30" t="s">
        <v>13</v>
      </c>
      <c r="AP91" s="30" t="s">
        <v>13</v>
      </c>
      <c r="AQ91" s="30" t="s">
        <v>13</v>
      </c>
      <c r="AR91" s="30" t="s">
        <v>13</v>
      </c>
      <c r="AS91" s="30" t="s">
        <v>13</v>
      </c>
      <c r="AT91" s="30" t="s">
        <v>13</v>
      </c>
      <c r="AU91" s="30" t="s">
        <v>13</v>
      </c>
      <c r="AV91" s="30" t="s">
        <v>13</v>
      </c>
      <c r="AW91" s="30" t="s">
        <v>13</v>
      </c>
      <c r="AX91" s="30" t="s">
        <v>13</v>
      </c>
      <c r="AY91" s="30" t="s">
        <v>13</v>
      </c>
      <c r="AZ91" s="30" t="s">
        <v>13</v>
      </c>
      <c r="BA91" s="30" t="s">
        <v>13</v>
      </c>
      <c r="BB91" s="30" t="s">
        <v>13</v>
      </c>
      <c r="BC91" s="30" t="s">
        <v>13</v>
      </c>
      <c r="BD91" s="30" t="s">
        <v>13</v>
      </c>
      <c r="BE91" s="30" t="s">
        <v>13</v>
      </c>
      <c r="BF91" s="30" t="s">
        <v>13</v>
      </c>
      <c r="BG91" s="30" t="s">
        <v>13</v>
      </c>
      <c r="BH91" s="30" t="s">
        <v>13</v>
      </c>
      <c r="BI91" s="30" t="s">
        <v>13</v>
      </c>
      <c r="BJ91" s="30" t="s">
        <v>13</v>
      </c>
      <c r="BK91" s="30" t="s">
        <v>13</v>
      </c>
      <c r="BL91" s="30" t="s">
        <v>13</v>
      </c>
      <c r="BM91" s="30" t="s">
        <v>13</v>
      </c>
    </row>
    <row r="92" spans="1:65">
      <c r="A92" s="3">
        <v>79</v>
      </c>
      <c r="B92" s="2">
        <f>IF((C91-$H$2-$C$10)&lt;=0,($H$2+(C91-$H$2)),($H$2+$C$10))</f>
        <v>0</v>
      </c>
      <c r="C92" s="1">
        <f t="shared" si="48"/>
        <v>0</v>
      </c>
      <c r="D92" s="1">
        <f>IF(AND(((E91-$H$2+B92-E$10-C$10)&lt;=0),C92=0),E91,IF((E91-$E$10-$H$2)&lt;=0,E91,IF(C92=0,$H$2-B92+E$10+C$10,E$10)))</f>
        <v>0</v>
      </c>
      <c r="E92" s="1">
        <f t="shared" si="32"/>
        <v>0</v>
      </c>
      <c r="F92" s="1">
        <f>IF(AND(((G91-$H$2+D92-G$10-E$10-C$10)&lt;=0),E92=0),G91, IF((G91-$G$10-$H$2)&lt;=0,G91,IF(E92=0,$H$2-D92+G$10+E$10+C$10,G$10)))</f>
        <v>0</v>
      </c>
      <c r="G92" s="1">
        <f t="shared" si="33"/>
        <v>0</v>
      </c>
      <c r="H92" s="1">
        <f>IF(AND(((I91-$H$2+F92-I$10-G$10-E$10-C$10)&lt;=0),G92=0),I91, IF((I91-$I$10-$H$2)&lt;=0,I91,IF(G92=0,$H$2-F92+I$10+G$10+E$10+C$10,I$10)))</f>
        <v>0</v>
      </c>
      <c r="I92" s="1">
        <f t="shared" si="34"/>
        <v>0</v>
      </c>
      <c r="J92" s="1">
        <f>IF(AND(((K91-$H$2+H92-K$10-I$10-G$10-E$10-C$10)&lt;=0),I92=0),K91, IF((K91-$K$10-$H$2)&lt;=0,K91,IF(I92=0,$H$2-H92+K$10+I$10+G$10+E$10+C$10,K$10)))</f>
        <v>0</v>
      </c>
      <c r="K92" s="1">
        <f t="shared" si="35"/>
        <v>0</v>
      </c>
      <c r="L92" s="1">
        <f>IF(AND(((M91-$H$2+J92-M$10-K$10-I$10-G$10-E$10-C$10)&lt;=0),K92=0),M91, IF((M91-$M$10-$H$2)&lt;=0,M91,IF(K92=0,$H$2-J92+M$10+K$10+I$10+G$10+E$10+C$10,M$10)))</f>
        <v>0</v>
      </c>
      <c r="M92" s="1">
        <f t="shared" si="36"/>
        <v>0</v>
      </c>
      <c r="N92" s="1">
        <f>IF(AND(((O91-$H$2+L92-O$10-M$10-K$10-I$10-G$10-E$10-C$10)&lt;=0),M92=0),O91, IF((O91-O$10-$H$2)&lt;=0,O91,IF(M92=0,$H$2-L92+O$10+M$10+K$10+I$10+G$10+E$10+C$10,O$10)))</f>
        <v>0</v>
      </c>
      <c r="O92" s="1">
        <f t="shared" si="37"/>
        <v>0</v>
      </c>
      <c r="P92" s="1">
        <f>IF(AND(((Q91-$H$2+N92-Q$10-O$10-M$10-K$10-I$10-G$10-E$10-C$10)&lt;=0),O92=0),Q91, IF((Q91-Q$10-$H$2)&lt;=0,Q91,IF(O92=0,$H$2-N92+Q$10+O$10+M$10+K$10+I$10+G$10+E$10+C$10,Q$10)))</f>
        <v>0</v>
      </c>
      <c r="Q92" s="1">
        <f t="shared" si="38"/>
        <v>0</v>
      </c>
      <c r="R92" s="1">
        <f>IF(AND(((S91-$H$2+P92-S$10-Q$10-O$10-M$10-K$10-I$10-G$10-E$10-C$10)&lt;=0),Q92=0),S91, IF((S91-S$10-$H$2)&lt;=0,S91,IF(Q92=0,$H$2-P92+S$10+Q$10+O$10+M$10+K$10+I$10+G$10+E$10+C$10,S$10)))</f>
        <v>0</v>
      </c>
      <c r="S92" s="1">
        <f t="shared" si="39"/>
        <v>0</v>
      </c>
      <c r="T92" s="1">
        <f>IF(AND(((U91-$H$2+R92-U$10-S$10-Q$10-O$10-M$10-K$10-I$10-G$10-E$10-C$10)&lt;=0),S92=0),U91, IF((U91-U$10-$H$2)&lt;=0,U91,IF(S92=0,$H$2-R92+U$10+S$10+Q$10+O$10+M$10+K$10+I$10+G$10+E$10+C$10,U$10)))</f>
        <v>0</v>
      </c>
      <c r="U92" s="1">
        <f t="shared" si="40"/>
        <v>0</v>
      </c>
      <c r="V92" s="1">
        <f>IF(AND(((W91-$H$2+T92-W$10-U$10-S$10-Q$10-O$10-M$10-K$10-I$10-G$10-E$10-C$10)&lt;=0),U92=0),W91, IF((W91-W$10-$H$2)&lt;=0,W91,IF(U92=0,$H$2-T92+W$10+U$10+S$10+Q$10+O$10+M$10+K$10+I$10+G$10+E$10+C$10,W$10)))</f>
        <v>0</v>
      </c>
      <c r="W92" s="1">
        <f t="shared" si="41"/>
        <v>0</v>
      </c>
      <c r="X92" s="1">
        <f>IF(AND(((Y91-$H$2+V92-Y$10-W$10-U$10-S$10-Q$10-O$10-M$10-K$10-I$10-G$10-E$10-C$10)&lt;=0),W92=0),Y91, IF((Y91-Y$10-$H$2)&lt;=0,Y91,IF(W92=0,$H$2-V92+Y$10+W$10+U$10+S$10+Q$10+O$10+M$10+K$10+I$10+G$10+E$10+C$10,Y$10)))</f>
        <v>0</v>
      </c>
      <c r="Y92" s="1">
        <f t="shared" si="42"/>
        <v>0</v>
      </c>
      <c r="Z92" s="1">
        <f>IF(AND(((AA91-$H$2+X92-AA$10-Y$10-W$10-U$10-S$10-Q$10-O$10-M$10-K$10-I$10-G$10-E$10-C$10)&lt;=0),Y92=0),AA91, IF((AA91-AA$10-$H$2)&lt;=0,AA91,IF(Y92=0,$H$2-X92+AA$10+Y$10+W$10+U$10+S$10+Q$10+O$10+M$10+K$10+I$10+G$10+E$10+C$10,AA$10)))</f>
        <v>0</v>
      </c>
      <c r="AA92" s="1">
        <f t="shared" si="43"/>
        <v>0</v>
      </c>
      <c r="AB92" s="1">
        <f>IF(AND(((AC91-$H$2+Z92-AC$10-AA$10-Y$10-W$10-U$10-S$10-Q$10-O$10-M$10-K$10-I$10-G$10-E$10-C$10)&lt;=0),AA92=0),AC91, IF((AC91-AC$10-$H$2)&lt;=0,AC91,IF(AA92=0,$H$2-Z92+AC$10+AA$10+Y$10+W$10+U$10+S$10+Q$10+O$10+M$10+K$10+I$10+G$10+E$10+C$10,AC$10)))</f>
        <v>0</v>
      </c>
      <c r="AC92" s="1">
        <f t="shared" si="44"/>
        <v>0</v>
      </c>
      <c r="AD92" s="1">
        <f>IF(AND(((AE91-$H$2+AB92-AE$10-AC$10-AA$10-Y$10-W$10-U$10-S$10-Q$10-O$10-M$10-K$10-I$10-G$10-E$10-C$10)&lt;=0),AC92=0),AE91, IF((AE91-AE$10-$H$2)&lt;=0,AE91,IF(AC92=0,$H$2-AB92+AE$10+AC$10+AA$10+Y$10+W$10+U$10+S$10+Q$10+O$10+M$10+K$10+I$10+G$10+E$10+C$10,AE$10)))</f>
        <v>0</v>
      </c>
      <c r="AE92" s="1">
        <f t="shared" si="45"/>
        <v>0</v>
      </c>
      <c r="AF92" s="1">
        <f>IF(AND(((AG91-$H$2+AD92-AG$10-AE$10-AC$10-AA$10-Y$10-W$10-U$10-S$10-Q$10-O$10-M$10-K$10-I$10-G$10-E$10-C$10)&lt;=0),AE92=0),AG91, IF((AG91-AG$10-$H$2)&lt;=0,AG91,IF(AE92=0,$H$2-AD92+AG$10+AE$10+AC$10+AA$10+Y$10+W$10+U$10+S$10+Q$10+O$10+M$10+K$10+I$10+G$10+E$10+C$10,AG$10)))</f>
        <v>0</v>
      </c>
      <c r="AG92" s="1">
        <f t="shared" si="46"/>
        <v>0</v>
      </c>
      <c r="AH92" s="1">
        <f>IF(AND(((AI91-$H$2+AF92-AI$10-AG$10-AE$10-AC$10-AA$10-Y$10-W$10-U$10-S$10-Q$10-O$10-M$10-K$10-I$10-G$10-E$10)&lt;=0),AG92=0),AI91, IF((AI91-AI$10-$H$2)&lt;=0,AI91,IF(AG92=0,$H$2-AF92+AI$10+AG$10+AE$10+AC$10+AA$10+Y$10+W$10+U$10+S$10+Q$10+O$10+M$10+K$10+I$10+G$10+E$10,AI$10)))</f>
        <v>0</v>
      </c>
      <c r="AI92" s="1">
        <f t="shared" si="47"/>
        <v>0</v>
      </c>
      <c r="AJ92" s="30" t="s">
        <v>13</v>
      </c>
      <c r="AK92" s="30" t="s">
        <v>13</v>
      </c>
      <c r="AL92" s="30" t="s">
        <v>13</v>
      </c>
      <c r="AM92" s="30" t="s">
        <v>13</v>
      </c>
      <c r="AN92" s="30" t="s">
        <v>13</v>
      </c>
      <c r="AO92" s="30" t="s">
        <v>13</v>
      </c>
      <c r="AP92" s="30" t="s">
        <v>13</v>
      </c>
      <c r="AQ92" s="30" t="s">
        <v>13</v>
      </c>
      <c r="AR92" s="30" t="s">
        <v>13</v>
      </c>
      <c r="AS92" s="30" t="s">
        <v>13</v>
      </c>
      <c r="AT92" s="30" t="s">
        <v>13</v>
      </c>
      <c r="AU92" s="30" t="s">
        <v>13</v>
      </c>
      <c r="AV92" s="30" t="s">
        <v>13</v>
      </c>
      <c r="AW92" s="30" t="s">
        <v>13</v>
      </c>
      <c r="AX92" s="30" t="s">
        <v>13</v>
      </c>
      <c r="AY92" s="30" t="s">
        <v>13</v>
      </c>
      <c r="AZ92" s="30" t="s">
        <v>13</v>
      </c>
      <c r="BA92" s="30" t="s">
        <v>13</v>
      </c>
      <c r="BB92" s="30" t="s">
        <v>13</v>
      </c>
      <c r="BC92" s="30" t="s">
        <v>13</v>
      </c>
      <c r="BD92" s="30" t="s">
        <v>13</v>
      </c>
      <c r="BE92" s="30" t="s">
        <v>13</v>
      </c>
      <c r="BF92" s="30" t="s">
        <v>13</v>
      </c>
      <c r="BG92" s="30" t="s">
        <v>13</v>
      </c>
      <c r="BH92" s="30" t="s">
        <v>13</v>
      </c>
      <c r="BI92" s="30" t="s">
        <v>13</v>
      </c>
      <c r="BJ92" s="30" t="s">
        <v>13</v>
      </c>
      <c r="BK92" s="30" t="s">
        <v>13</v>
      </c>
      <c r="BL92" s="30" t="s">
        <v>13</v>
      </c>
      <c r="BM92" s="30" t="s">
        <v>13</v>
      </c>
    </row>
    <row r="93" spans="1:65">
      <c r="A93" s="3">
        <v>80</v>
      </c>
      <c r="B93" s="2">
        <f>IF((C92-$H$2-$C$10)&lt;=0,($H$2+(C92-$H$2)),($H$2+$C$10))</f>
        <v>0</v>
      </c>
      <c r="C93" s="1">
        <f t="shared" si="48"/>
        <v>0</v>
      </c>
      <c r="D93" s="1">
        <f>IF(AND(((E92-$H$2+B93-E$10-C$10)&lt;=0),C93=0),E92,IF((E92-$E$10-$H$2)&lt;=0,E92,IF(C93=0,$H$2-B93+E$10+C$10,E$10)))</f>
        <v>0</v>
      </c>
      <c r="E93" s="1">
        <f t="shared" si="32"/>
        <v>0</v>
      </c>
      <c r="F93" s="1">
        <f>IF(AND(((G92-$H$2+D93-G$10-E$10-C$10)&lt;=0),E93=0),G92, IF((G92-$G$10-$H$2)&lt;=0,G92,IF(E93=0,$H$2-D93+G$10+E$10+C$10,G$10)))</f>
        <v>0</v>
      </c>
      <c r="G93" s="1">
        <f t="shared" si="33"/>
        <v>0</v>
      </c>
      <c r="H93" s="1">
        <f>IF(AND(((I92-$H$2+F93-I$10-G$10-E$10-C$10)&lt;=0),G93=0),I92, IF((I92-$I$10-$H$2)&lt;=0,I92,IF(G93=0,$H$2-F93+I$10+G$10+E$10+C$10,I$10)))</f>
        <v>0</v>
      </c>
      <c r="I93" s="1">
        <f t="shared" si="34"/>
        <v>0</v>
      </c>
      <c r="J93" s="1">
        <f>IF(AND(((K92-$H$2+H93-K$10-I$10-G$10-E$10-C$10)&lt;=0),I93=0),K92, IF((K92-$K$10-$H$2)&lt;=0,K92,IF(I93=0,$H$2-H93+K$10+I$10+G$10+E$10+C$10,K$10)))</f>
        <v>0</v>
      </c>
      <c r="K93" s="1">
        <f t="shared" si="35"/>
        <v>0</v>
      </c>
      <c r="L93" s="1">
        <f>IF(AND(((M92-$H$2+J93-M$10-K$10-I$10-G$10-E$10-C$10)&lt;=0),K93=0),M92, IF((M92-$M$10-$H$2)&lt;=0,M92,IF(K93=0,$H$2-J93+M$10+K$10+I$10+G$10+E$10+C$10,M$10)))</f>
        <v>0</v>
      </c>
      <c r="M93" s="1">
        <f t="shared" si="36"/>
        <v>0</v>
      </c>
      <c r="N93" s="1">
        <f>IF(AND(((O92-$H$2+L93-O$10-M$10-K$10-I$10-G$10-E$10-C$10)&lt;=0),M93=0),O92, IF((O92-O$10-$H$2)&lt;=0,O92,IF(M93=0,$H$2-L93+O$10+M$10+K$10+I$10+G$10+E$10+C$10,O$10)))</f>
        <v>0</v>
      </c>
      <c r="O93" s="1">
        <f t="shared" si="37"/>
        <v>0</v>
      </c>
      <c r="P93" s="1">
        <f>IF(AND(((Q92-$H$2+N93-Q$10-O$10-M$10-K$10-I$10-G$10-E$10-C$10)&lt;=0),O93=0),Q92, IF((Q92-Q$10-$H$2)&lt;=0,Q92,IF(O93=0,$H$2-N93+Q$10+O$10+M$10+K$10+I$10+G$10+E$10+C$10,Q$10)))</f>
        <v>0</v>
      </c>
      <c r="Q93" s="1">
        <f t="shared" si="38"/>
        <v>0</v>
      </c>
      <c r="R93" s="1">
        <f>IF(AND(((S92-$H$2+P93-S$10-Q$10-O$10-M$10-K$10-I$10-G$10-E$10-C$10)&lt;=0),Q93=0),S92, IF((S92-S$10-$H$2)&lt;=0,S92,IF(Q93=0,$H$2-P93+S$10+Q$10+O$10+M$10+K$10+I$10+G$10+E$10+C$10,S$10)))</f>
        <v>0</v>
      </c>
      <c r="S93" s="1">
        <f t="shared" si="39"/>
        <v>0</v>
      </c>
      <c r="T93" s="1">
        <f>IF(AND(((U92-$H$2+R93-U$10-S$10-Q$10-O$10-M$10-K$10-I$10-G$10-E$10-C$10)&lt;=0),S93=0),U92, IF((U92-U$10-$H$2)&lt;=0,U92,IF(S93=0,$H$2-R93+U$10+S$10+Q$10+O$10+M$10+K$10+I$10+G$10+E$10+C$10,U$10)))</f>
        <v>0</v>
      </c>
      <c r="U93" s="1">
        <f t="shared" si="40"/>
        <v>0</v>
      </c>
      <c r="V93" s="1">
        <f>IF(AND(((W92-$H$2+T93-W$10-U$10-S$10-Q$10-O$10-M$10-K$10-I$10-G$10-E$10-C$10)&lt;=0),U93=0),W92, IF((W92-W$10-$H$2)&lt;=0,W92,IF(U93=0,$H$2-T93+W$10+U$10+S$10+Q$10+O$10+M$10+K$10+I$10+G$10+E$10+C$10,W$10)))</f>
        <v>0</v>
      </c>
      <c r="W93" s="1">
        <f t="shared" si="41"/>
        <v>0</v>
      </c>
      <c r="X93" s="1">
        <f>IF(AND(((Y92-$H$2+V93-Y$10-W$10-U$10-S$10-Q$10-O$10-M$10-K$10-I$10-G$10-E$10-C$10)&lt;=0),W93=0),Y92, IF((Y92-Y$10-$H$2)&lt;=0,Y92,IF(W93=0,$H$2-V93+Y$10+W$10+U$10+S$10+Q$10+O$10+M$10+K$10+I$10+G$10+E$10+C$10,Y$10)))</f>
        <v>0</v>
      </c>
      <c r="Y93" s="1">
        <f t="shared" si="42"/>
        <v>0</v>
      </c>
      <c r="Z93" s="1">
        <f>IF(AND(((AA92-$H$2+X93-AA$10-Y$10-W$10-U$10-S$10-Q$10-O$10-M$10-K$10-I$10-G$10-E$10-C$10)&lt;=0),Y93=0),AA92, IF((AA92-AA$10-$H$2)&lt;=0,AA92,IF(Y93=0,$H$2-X93+AA$10+Y$10+W$10+U$10+S$10+Q$10+O$10+M$10+K$10+I$10+G$10+E$10+C$10,AA$10)))</f>
        <v>0</v>
      </c>
      <c r="AA93" s="1">
        <f t="shared" si="43"/>
        <v>0</v>
      </c>
      <c r="AB93" s="1">
        <f>IF(AND(((AC92-$H$2+Z93-AC$10-AA$10-Y$10-W$10-U$10-S$10-Q$10-O$10-M$10-K$10-I$10-G$10-E$10-C$10)&lt;=0),AA93=0),AC92, IF((AC92-AC$10-$H$2)&lt;=0,AC92,IF(AA93=0,$H$2-Z93+AC$10+AA$10+Y$10+W$10+U$10+S$10+Q$10+O$10+M$10+K$10+I$10+G$10+E$10+C$10,AC$10)))</f>
        <v>0</v>
      </c>
      <c r="AC93" s="1">
        <f t="shared" si="44"/>
        <v>0</v>
      </c>
      <c r="AD93" s="1">
        <f>IF(AND(((AE92-$H$2+AB93-AE$10-AC$10-AA$10-Y$10-W$10-U$10-S$10-Q$10-O$10-M$10-K$10-I$10-G$10-E$10-C$10)&lt;=0),AC93=0),AE92, IF((AE92-AE$10-$H$2)&lt;=0,AE92,IF(AC93=0,$H$2-AB93+AE$10+AC$10+AA$10+Y$10+W$10+U$10+S$10+Q$10+O$10+M$10+K$10+I$10+G$10+E$10+C$10,AE$10)))</f>
        <v>0</v>
      </c>
      <c r="AE93" s="1">
        <f t="shared" si="45"/>
        <v>0</v>
      </c>
      <c r="AF93" s="1">
        <f>IF(AND(((AG92-$H$2+AD93-AG$10-AE$10-AC$10-AA$10-Y$10-W$10-U$10-S$10-Q$10-O$10-M$10-K$10-I$10-G$10-E$10-C$10)&lt;=0),AE93=0),AG92, IF((AG92-AG$10-$H$2)&lt;=0,AG92,IF(AE93=0,$H$2-AD93+AG$10+AE$10+AC$10+AA$10+Y$10+W$10+U$10+S$10+Q$10+O$10+M$10+K$10+I$10+G$10+E$10+C$10,AG$10)))</f>
        <v>0</v>
      </c>
      <c r="AG93" s="1">
        <f t="shared" si="46"/>
        <v>0</v>
      </c>
      <c r="AH93" s="1">
        <f>IF(AND(((AI92-$H$2+AF93-AI$10-AG$10-AE$10-AC$10-AA$10-Y$10-W$10-U$10-S$10-Q$10-O$10-M$10-K$10-I$10-G$10-E$10)&lt;=0),AG93=0),AI92, IF((AI92-AI$10-$H$2)&lt;=0,AI92,IF(AG93=0,$H$2-AF93+AI$10+AG$10+AE$10+AC$10+AA$10+Y$10+W$10+U$10+S$10+Q$10+O$10+M$10+K$10+I$10+G$10+E$10,AI$10)))</f>
        <v>0</v>
      </c>
      <c r="AI93" s="1">
        <f t="shared" si="47"/>
        <v>0</v>
      </c>
      <c r="AJ93" s="30" t="s">
        <v>13</v>
      </c>
      <c r="AK93" s="30" t="s">
        <v>13</v>
      </c>
      <c r="AL93" s="30" t="s">
        <v>13</v>
      </c>
      <c r="AM93" s="30" t="s">
        <v>13</v>
      </c>
      <c r="AN93" s="30" t="s">
        <v>13</v>
      </c>
      <c r="AO93" s="30" t="s">
        <v>13</v>
      </c>
      <c r="AP93" s="30" t="s">
        <v>13</v>
      </c>
      <c r="AQ93" s="30" t="s">
        <v>13</v>
      </c>
      <c r="AR93" s="30" t="s">
        <v>13</v>
      </c>
      <c r="AS93" s="30" t="s">
        <v>13</v>
      </c>
      <c r="AT93" s="30" t="s">
        <v>13</v>
      </c>
      <c r="AU93" s="30" t="s">
        <v>13</v>
      </c>
      <c r="AV93" s="30" t="s">
        <v>13</v>
      </c>
      <c r="AW93" s="30" t="s">
        <v>13</v>
      </c>
      <c r="AX93" s="30" t="s">
        <v>13</v>
      </c>
      <c r="AY93" s="30" t="s">
        <v>13</v>
      </c>
      <c r="AZ93" s="30" t="s">
        <v>13</v>
      </c>
      <c r="BA93" s="30" t="s">
        <v>13</v>
      </c>
      <c r="BB93" s="30" t="s">
        <v>13</v>
      </c>
      <c r="BC93" s="30" t="s">
        <v>13</v>
      </c>
      <c r="BD93" s="30" t="s">
        <v>13</v>
      </c>
      <c r="BE93" s="30" t="s">
        <v>13</v>
      </c>
      <c r="BF93" s="30" t="s">
        <v>13</v>
      </c>
      <c r="BG93" s="30" t="s">
        <v>13</v>
      </c>
      <c r="BH93" s="30" t="s">
        <v>13</v>
      </c>
      <c r="BI93" s="30" t="s">
        <v>13</v>
      </c>
      <c r="BJ93" s="30" t="s">
        <v>13</v>
      </c>
      <c r="BK93" s="30" t="s">
        <v>13</v>
      </c>
      <c r="BL93" s="30" t="s">
        <v>13</v>
      </c>
      <c r="BM93" s="30" t="s">
        <v>13</v>
      </c>
    </row>
    <row r="94" spans="1:65">
      <c r="A94" s="3">
        <v>81</v>
      </c>
      <c r="B94" s="2">
        <f>IF((C93-$H$2-$C$10)&lt;=0,($H$2+(C93-$H$2)),($H$2+$C$10))</f>
        <v>0</v>
      </c>
      <c r="C94" s="1">
        <f t="shared" si="48"/>
        <v>0</v>
      </c>
      <c r="D94" s="1">
        <f>IF(AND(((E93-$H$2+B94-E$10-C$10)&lt;=0),C94=0),E93,IF((E93-$E$10-$H$2)&lt;=0,E93,IF(C94=0,$H$2-B94+E$10+C$10,E$10)))</f>
        <v>0</v>
      </c>
      <c r="E94" s="1">
        <f t="shared" si="32"/>
        <v>0</v>
      </c>
      <c r="F94" s="1">
        <f>IF(AND(((G93-$H$2+D94-G$10-E$10-C$10)&lt;=0),E94=0),G93, IF((G93-$G$10-$H$2)&lt;=0,G93,IF(E94=0,$H$2-D94+G$10+E$10+C$10,G$10)))</f>
        <v>0</v>
      </c>
      <c r="G94" s="1">
        <f t="shared" si="33"/>
        <v>0</v>
      </c>
      <c r="H94" s="1">
        <f>IF(AND(((I93-$H$2+F94-I$10-G$10-E$10-C$10)&lt;=0),G94=0),I93, IF((I93-$I$10-$H$2)&lt;=0,I93,IF(G94=0,$H$2-F94+I$10+G$10+E$10+C$10,I$10)))</f>
        <v>0</v>
      </c>
      <c r="I94" s="1">
        <f t="shared" si="34"/>
        <v>0</v>
      </c>
      <c r="J94" s="1">
        <f>IF(AND(((K93-$H$2+H94-K$10-I$10-G$10-E$10-C$10)&lt;=0),I94=0),K93, IF((K93-$K$10-$H$2)&lt;=0,K93,IF(I94=0,$H$2-H94+K$10+I$10+G$10+E$10+C$10,K$10)))</f>
        <v>0</v>
      </c>
      <c r="K94" s="1">
        <f t="shared" si="35"/>
        <v>0</v>
      </c>
      <c r="L94" s="1">
        <f>IF(AND(((M93-$H$2+J94-M$10-K$10-I$10-G$10-E$10-C$10)&lt;=0),K94=0),M93, IF((M93-$M$10-$H$2)&lt;=0,M93,IF(K94=0,$H$2-J94+M$10+K$10+I$10+G$10+E$10+C$10,M$10)))</f>
        <v>0</v>
      </c>
      <c r="M94" s="1">
        <f t="shared" si="36"/>
        <v>0</v>
      </c>
      <c r="N94" s="1">
        <f>IF(AND(((O93-$H$2+L94-O$10-M$10-K$10-I$10-G$10-E$10-C$10)&lt;=0),M94=0),O93, IF((O93-O$10-$H$2)&lt;=0,O93,IF(M94=0,$H$2-L94+O$10+M$10+K$10+I$10+G$10+E$10+C$10,O$10)))</f>
        <v>0</v>
      </c>
      <c r="O94" s="1">
        <f t="shared" si="37"/>
        <v>0</v>
      </c>
      <c r="P94" s="1">
        <f>IF(AND(((Q93-$H$2+N94-Q$10-O$10-M$10-K$10-I$10-G$10-E$10-C$10)&lt;=0),O94=0),Q93, IF((Q93-Q$10-$H$2)&lt;=0,Q93,IF(O94=0,$H$2-N94+Q$10+O$10+M$10+K$10+I$10+G$10+E$10+C$10,Q$10)))</f>
        <v>0</v>
      </c>
      <c r="Q94" s="1">
        <f t="shared" si="38"/>
        <v>0</v>
      </c>
      <c r="R94" s="1">
        <f>IF(AND(((S93-$H$2+P94-S$10-Q$10-O$10-M$10-K$10-I$10-G$10-E$10-C$10)&lt;=0),Q94=0),S93, IF((S93-S$10-$H$2)&lt;=0,S93,IF(Q94=0,$H$2-P94+S$10+Q$10+O$10+M$10+K$10+I$10+G$10+E$10+C$10,S$10)))</f>
        <v>0</v>
      </c>
      <c r="S94" s="1">
        <f t="shared" si="39"/>
        <v>0</v>
      </c>
      <c r="T94" s="1">
        <f>IF(AND(((U93-$H$2+R94-U$10-S$10-Q$10-O$10-M$10-K$10-I$10-G$10-E$10-C$10)&lt;=0),S94=0),U93, IF((U93-U$10-$H$2)&lt;=0,U93,IF(S94=0,$H$2-R94+U$10+S$10+Q$10+O$10+M$10+K$10+I$10+G$10+E$10+C$10,U$10)))</f>
        <v>0</v>
      </c>
      <c r="U94" s="1">
        <f t="shared" si="40"/>
        <v>0</v>
      </c>
      <c r="V94" s="1">
        <f>IF(AND(((W93-$H$2+T94-W$10-U$10-S$10-Q$10-O$10-M$10-K$10-I$10-G$10-E$10-C$10)&lt;=0),U94=0),W93, IF((W93-W$10-$H$2)&lt;=0,W93,IF(U94=0,$H$2-T94+W$10+U$10+S$10+Q$10+O$10+M$10+K$10+I$10+G$10+E$10+C$10,W$10)))</f>
        <v>0</v>
      </c>
      <c r="W94" s="1">
        <f t="shared" si="41"/>
        <v>0</v>
      </c>
      <c r="X94" s="1">
        <f>IF(AND(((Y93-$H$2+V94-Y$10-W$10-U$10-S$10-Q$10-O$10-M$10-K$10-I$10-G$10-E$10-C$10)&lt;=0),W94=0),Y93, IF((Y93-Y$10-$H$2)&lt;=0,Y93,IF(W94=0,$H$2-V94+Y$10+W$10+U$10+S$10+Q$10+O$10+M$10+K$10+I$10+G$10+E$10+C$10,Y$10)))</f>
        <v>0</v>
      </c>
      <c r="Y94" s="1">
        <f t="shared" si="42"/>
        <v>0</v>
      </c>
      <c r="Z94" s="1">
        <f>IF(AND(((AA93-$H$2+X94-AA$10-Y$10-W$10-U$10-S$10-Q$10-O$10-M$10-K$10-I$10-G$10-E$10-C$10)&lt;=0),Y94=0),AA93, IF((AA93-AA$10-$H$2)&lt;=0,AA93,IF(Y94=0,$H$2-X94+AA$10+Y$10+W$10+U$10+S$10+Q$10+O$10+M$10+K$10+I$10+G$10+E$10+C$10,AA$10)))</f>
        <v>0</v>
      </c>
      <c r="AA94" s="1">
        <f t="shared" si="43"/>
        <v>0</v>
      </c>
      <c r="AB94" s="1">
        <f>IF(AND(((AC93-$H$2+Z94-AC$10-AA$10-Y$10-W$10-U$10-S$10-Q$10-O$10-M$10-K$10-I$10-G$10-E$10-C$10)&lt;=0),AA94=0),AC93, IF((AC93-AC$10-$H$2)&lt;=0,AC93,IF(AA94=0,$H$2-Z94+AC$10+AA$10+Y$10+W$10+U$10+S$10+Q$10+O$10+M$10+K$10+I$10+G$10+E$10+C$10,AC$10)))</f>
        <v>0</v>
      </c>
      <c r="AC94" s="1">
        <f t="shared" si="44"/>
        <v>0</v>
      </c>
      <c r="AD94" s="1">
        <f>IF(AND(((AE93-$H$2+AB94-AE$10-AC$10-AA$10-Y$10-W$10-U$10-S$10-Q$10-O$10-M$10-K$10-I$10-G$10-E$10-C$10)&lt;=0),AC94=0),AE93, IF((AE93-AE$10-$H$2)&lt;=0,AE93,IF(AC94=0,$H$2-AB94+AE$10+AC$10+AA$10+Y$10+W$10+U$10+S$10+Q$10+O$10+M$10+K$10+I$10+G$10+E$10+C$10,AE$10)))</f>
        <v>0</v>
      </c>
      <c r="AE94" s="1">
        <f t="shared" si="45"/>
        <v>0</v>
      </c>
      <c r="AF94" s="1">
        <f>IF(AND(((AG93-$H$2+AD94-AG$10-AE$10-AC$10-AA$10-Y$10-W$10-U$10-S$10-Q$10-O$10-M$10-K$10-I$10-G$10-E$10-C$10)&lt;=0),AE94=0),AG93, IF((AG93-AG$10-$H$2)&lt;=0,AG93,IF(AE94=0,$H$2-AD94+AG$10+AE$10+AC$10+AA$10+Y$10+W$10+U$10+S$10+Q$10+O$10+M$10+K$10+I$10+G$10+E$10+C$10,AG$10)))</f>
        <v>0</v>
      </c>
      <c r="AG94" s="1">
        <f t="shared" si="46"/>
        <v>0</v>
      </c>
      <c r="AH94" s="1">
        <f>IF(AND(((AI93-$H$2+AF94-AI$10-AG$10-AE$10-AC$10-AA$10-Y$10-W$10-U$10-S$10-Q$10-O$10-M$10-K$10-I$10-G$10-E$10)&lt;=0),AG94=0),AI93, IF((AI93-AI$10-$H$2)&lt;=0,AI93,IF(AG94=0,$H$2-AF94+AI$10+AG$10+AE$10+AC$10+AA$10+Y$10+W$10+U$10+S$10+Q$10+O$10+M$10+K$10+I$10+G$10+E$10,AI$10)))</f>
        <v>0</v>
      </c>
      <c r="AI94" s="1">
        <f t="shared" si="47"/>
        <v>0</v>
      </c>
      <c r="AJ94" s="30" t="s">
        <v>13</v>
      </c>
      <c r="AK94" s="30" t="s">
        <v>13</v>
      </c>
      <c r="AL94" s="30" t="s">
        <v>13</v>
      </c>
      <c r="AM94" s="30" t="s">
        <v>13</v>
      </c>
      <c r="AN94" s="30" t="s">
        <v>13</v>
      </c>
      <c r="AO94" s="30" t="s">
        <v>13</v>
      </c>
      <c r="AP94" s="30" t="s">
        <v>13</v>
      </c>
      <c r="AQ94" s="30" t="s">
        <v>13</v>
      </c>
      <c r="AR94" s="30" t="s">
        <v>13</v>
      </c>
      <c r="AS94" s="30" t="s">
        <v>13</v>
      </c>
      <c r="AT94" s="30" t="s">
        <v>13</v>
      </c>
      <c r="AU94" s="30" t="s">
        <v>13</v>
      </c>
      <c r="AV94" s="30" t="s">
        <v>13</v>
      </c>
      <c r="AW94" s="30" t="s">
        <v>13</v>
      </c>
      <c r="AX94" s="30" t="s">
        <v>13</v>
      </c>
      <c r="AY94" s="30" t="s">
        <v>13</v>
      </c>
      <c r="AZ94" s="30" t="s">
        <v>13</v>
      </c>
      <c r="BA94" s="30" t="s">
        <v>13</v>
      </c>
      <c r="BB94" s="30" t="s">
        <v>13</v>
      </c>
      <c r="BC94" s="30" t="s">
        <v>13</v>
      </c>
      <c r="BD94" s="30" t="s">
        <v>13</v>
      </c>
      <c r="BE94" s="30" t="s">
        <v>13</v>
      </c>
      <c r="BF94" s="30" t="s">
        <v>13</v>
      </c>
      <c r="BG94" s="30" t="s">
        <v>13</v>
      </c>
      <c r="BH94" s="30" t="s">
        <v>13</v>
      </c>
      <c r="BI94" s="30" t="s">
        <v>13</v>
      </c>
      <c r="BJ94" s="30" t="s">
        <v>13</v>
      </c>
      <c r="BK94" s="30" t="s">
        <v>13</v>
      </c>
      <c r="BL94" s="30" t="s">
        <v>13</v>
      </c>
      <c r="BM94" s="30" t="s">
        <v>13</v>
      </c>
    </row>
    <row r="95" spans="1:65">
      <c r="A95" s="3">
        <v>82</v>
      </c>
      <c r="B95" s="2">
        <f>IF((C94-$H$2-$C$10)&lt;=0,($H$2+(C94-$H$2)),($H$2+$C$10))</f>
        <v>0</v>
      </c>
      <c r="C95" s="1">
        <f t="shared" si="48"/>
        <v>0</v>
      </c>
      <c r="D95" s="1">
        <f>IF(AND(((E94-$H$2+B95-E$10-C$10)&lt;=0),C95=0),E94,IF((E94-$E$10-$H$2)&lt;=0,E94,IF(C95=0,$H$2-B95+E$10+C$10,E$10)))</f>
        <v>0</v>
      </c>
      <c r="E95" s="1">
        <f t="shared" si="32"/>
        <v>0</v>
      </c>
      <c r="F95" s="1">
        <f>IF(AND(((G94-$H$2+D95-G$10-E$10-C$10)&lt;=0),E95=0),G94, IF((G94-$G$10-$H$2)&lt;=0,G94,IF(E95=0,$H$2-D95+G$10+E$10+C$10,G$10)))</f>
        <v>0</v>
      </c>
      <c r="G95" s="1">
        <f t="shared" si="33"/>
        <v>0</v>
      </c>
      <c r="H95" s="1">
        <f>IF(AND(((I94-$H$2+F95-I$10-G$10-E$10-C$10)&lt;=0),G95=0),I94, IF((I94-$I$10-$H$2)&lt;=0,I94,IF(G95=0,$H$2-F95+I$10+G$10+E$10+C$10,I$10)))</f>
        <v>0</v>
      </c>
      <c r="I95" s="1">
        <f t="shared" si="34"/>
        <v>0</v>
      </c>
      <c r="J95" s="1">
        <f>IF(AND(((K94-$H$2+H95-K$10-I$10-G$10-E$10-C$10)&lt;=0),I95=0),K94, IF((K94-$K$10-$H$2)&lt;=0,K94,IF(I95=0,$H$2-H95+K$10+I$10+G$10+E$10+C$10,K$10)))</f>
        <v>0</v>
      </c>
      <c r="K95" s="1">
        <f t="shared" si="35"/>
        <v>0</v>
      </c>
      <c r="L95" s="1">
        <f>IF(AND(((M94-$H$2+J95-M$10-K$10-I$10-G$10-E$10-C$10)&lt;=0),K95=0),M94, IF((M94-$M$10-$H$2)&lt;=0,M94,IF(K95=0,$H$2-J95+M$10+K$10+I$10+G$10+E$10+C$10,M$10)))</f>
        <v>0</v>
      </c>
      <c r="M95" s="1">
        <f t="shared" si="36"/>
        <v>0</v>
      </c>
      <c r="N95" s="1">
        <f>IF(AND(((O94-$H$2+L95-O$10-M$10-K$10-I$10-G$10-E$10-C$10)&lt;=0),M95=0),O94, IF((O94-O$10-$H$2)&lt;=0,O94,IF(M95=0,$H$2-L95+O$10+M$10+K$10+I$10+G$10+E$10+C$10,O$10)))</f>
        <v>0</v>
      </c>
      <c r="O95" s="1">
        <f t="shared" si="37"/>
        <v>0</v>
      </c>
      <c r="P95" s="1">
        <f>IF(AND(((Q94-$H$2+N95-Q$10-O$10-M$10-K$10-I$10-G$10-E$10-C$10)&lt;=0),O95=0),Q94, IF((Q94-Q$10-$H$2)&lt;=0,Q94,IF(O95=0,$H$2-N95+Q$10+O$10+M$10+K$10+I$10+G$10+E$10+C$10,Q$10)))</f>
        <v>0</v>
      </c>
      <c r="Q95" s="1">
        <f t="shared" si="38"/>
        <v>0</v>
      </c>
      <c r="R95" s="1">
        <f>IF(AND(((S94-$H$2+P95-S$10-Q$10-O$10-M$10-K$10-I$10-G$10-E$10-C$10)&lt;=0),Q95=0),S94, IF((S94-S$10-$H$2)&lt;=0,S94,IF(Q95=0,$H$2-P95+S$10+Q$10+O$10+M$10+K$10+I$10+G$10+E$10+C$10,S$10)))</f>
        <v>0</v>
      </c>
      <c r="S95" s="1">
        <f t="shared" si="39"/>
        <v>0</v>
      </c>
      <c r="T95" s="1">
        <f>IF(AND(((U94-$H$2+R95-U$10-S$10-Q$10-O$10-M$10-K$10-I$10-G$10-E$10-C$10)&lt;=0),S95=0),U94, IF((U94-U$10-$H$2)&lt;=0,U94,IF(S95=0,$H$2-R95+U$10+S$10+Q$10+O$10+M$10+K$10+I$10+G$10+E$10+C$10,U$10)))</f>
        <v>0</v>
      </c>
      <c r="U95" s="1">
        <f t="shared" si="40"/>
        <v>0</v>
      </c>
      <c r="V95" s="1">
        <f>IF(AND(((W94-$H$2+T95-W$10-U$10-S$10-Q$10-O$10-M$10-K$10-I$10-G$10-E$10-C$10)&lt;=0),U95=0),W94, IF((W94-W$10-$H$2)&lt;=0,W94,IF(U95=0,$H$2-T95+W$10+U$10+S$10+Q$10+O$10+M$10+K$10+I$10+G$10+E$10+C$10,W$10)))</f>
        <v>0</v>
      </c>
      <c r="W95" s="1">
        <f t="shared" si="41"/>
        <v>0</v>
      </c>
      <c r="X95" s="1">
        <f>IF(AND(((Y94-$H$2+V95-Y$10-W$10-U$10-S$10-Q$10-O$10-M$10-K$10-I$10-G$10-E$10-C$10)&lt;=0),W95=0),Y94, IF((Y94-Y$10-$H$2)&lt;=0,Y94,IF(W95=0,$H$2-V95+Y$10+W$10+U$10+S$10+Q$10+O$10+M$10+K$10+I$10+G$10+E$10+C$10,Y$10)))</f>
        <v>0</v>
      </c>
      <c r="Y95" s="1">
        <f t="shared" si="42"/>
        <v>0</v>
      </c>
      <c r="Z95" s="1">
        <f>IF(AND(((AA94-$H$2+X95-AA$10-Y$10-W$10-U$10-S$10-Q$10-O$10-M$10-K$10-I$10-G$10-E$10-C$10)&lt;=0),Y95=0),AA94, IF((AA94-AA$10-$H$2)&lt;=0,AA94,IF(Y95=0,$H$2-X95+AA$10+Y$10+W$10+U$10+S$10+Q$10+O$10+M$10+K$10+I$10+G$10+E$10+C$10,AA$10)))</f>
        <v>0</v>
      </c>
      <c r="AA95" s="1">
        <f t="shared" si="43"/>
        <v>0</v>
      </c>
      <c r="AB95" s="1">
        <f>IF(AND(((AC94-$H$2+Z95-AC$10-AA$10-Y$10-W$10-U$10-S$10-Q$10-O$10-M$10-K$10-I$10-G$10-E$10-C$10)&lt;=0),AA95=0),AC94, IF((AC94-AC$10-$H$2)&lt;=0,AC94,IF(AA95=0,$H$2-Z95+AC$10+AA$10+Y$10+W$10+U$10+S$10+Q$10+O$10+M$10+K$10+I$10+G$10+E$10+C$10,AC$10)))</f>
        <v>0</v>
      </c>
      <c r="AC95" s="1">
        <f t="shared" si="44"/>
        <v>0</v>
      </c>
      <c r="AD95" s="1">
        <f>IF(AND(((AE94-$H$2+AB95-AE$10-AC$10-AA$10-Y$10-W$10-U$10-S$10-Q$10-O$10-M$10-K$10-I$10-G$10-E$10-C$10)&lt;=0),AC95=0),AE94, IF((AE94-AE$10-$H$2)&lt;=0,AE94,IF(AC95=0,$H$2-AB95+AE$10+AC$10+AA$10+Y$10+W$10+U$10+S$10+Q$10+O$10+M$10+K$10+I$10+G$10+E$10+C$10,AE$10)))</f>
        <v>0</v>
      </c>
      <c r="AE95" s="1">
        <f t="shared" si="45"/>
        <v>0</v>
      </c>
      <c r="AF95" s="1">
        <f>IF(AND(((AG94-$H$2+AD95-AG$10-AE$10-AC$10-AA$10-Y$10-W$10-U$10-S$10-Q$10-O$10-M$10-K$10-I$10-G$10-E$10-C$10)&lt;=0),AE95=0),AG94, IF((AG94-AG$10-$H$2)&lt;=0,AG94,IF(AE95=0,$H$2-AD95+AG$10+AE$10+AC$10+AA$10+Y$10+W$10+U$10+S$10+Q$10+O$10+M$10+K$10+I$10+G$10+E$10+C$10,AG$10)))</f>
        <v>0</v>
      </c>
      <c r="AG95" s="1">
        <f t="shared" si="46"/>
        <v>0</v>
      </c>
      <c r="AH95" s="1">
        <f>IF(AND(((AI94-$H$2+AF95-AI$10-AG$10-AE$10-AC$10-AA$10-Y$10-W$10-U$10-S$10-Q$10-O$10-M$10-K$10-I$10-G$10-E$10)&lt;=0),AG95=0),AI94, IF((AI94-AI$10-$H$2)&lt;=0,AI94,IF(AG95=0,$H$2-AF95+AI$10+AG$10+AE$10+AC$10+AA$10+Y$10+W$10+U$10+S$10+Q$10+O$10+M$10+K$10+I$10+G$10+E$10,AI$10)))</f>
        <v>0</v>
      </c>
      <c r="AI95" s="1">
        <f t="shared" si="47"/>
        <v>0</v>
      </c>
      <c r="AJ95" s="30" t="s">
        <v>13</v>
      </c>
      <c r="AK95" s="30" t="s">
        <v>13</v>
      </c>
      <c r="AL95" s="30" t="s">
        <v>13</v>
      </c>
      <c r="AM95" s="30" t="s">
        <v>13</v>
      </c>
      <c r="AN95" s="30" t="s">
        <v>13</v>
      </c>
      <c r="AO95" s="30" t="s">
        <v>13</v>
      </c>
      <c r="AP95" s="30" t="s">
        <v>13</v>
      </c>
      <c r="AQ95" s="30" t="s">
        <v>13</v>
      </c>
      <c r="AR95" s="30" t="s">
        <v>13</v>
      </c>
      <c r="AS95" s="30" t="s">
        <v>13</v>
      </c>
      <c r="AT95" s="30" t="s">
        <v>13</v>
      </c>
      <c r="AU95" s="30" t="s">
        <v>13</v>
      </c>
      <c r="AV95" s="30" t="s">
        <v>13</v>
      </c>
      <c r="AW95" s="30" t="s">
        <v>13</v>
      </c>
      <c r="AX95" s="30" t="s">
        <v>13</v>
      </c>
      <c r="AY95" s="30" t="s">
        <v>13</v>
      </c>
      <c r="AZ95" s="30" t="s">
        <v>13</v>
      </c>
      <c r="BA95" s="30" t="s">
        <v>13</v>
      </c>
      <c r="BB95" s="30" t="s">
        <v>13</v>
      </c>
      <c r="BC95" s="30" t="s">
        <v>13</v>
      </c>
      <c r="BD95" s="30" t="s">
        <v>13</v>
      </c>
      <c r="BE95" s="30" t="s">
        <v>13</v>
      </c>
      <c r="BF95" s="30" t="s">
        <v>13</v>
      </c>
      <c r="BG95" s="30" t="s">
        <v>13</v>
      </c>
      <c r="BH95" s="30" t="s">
        <v>13</v>
      </c>
      <c r="BI95" s="30" t="s">
        <v>13</v>
      </c>
      <c r="BJ95" s="30" t="s">
        <v>13</v>
      </c>
      <c r="BK95" s="30" t="s">
        <v>13</v>
      </c>
      <c r="BL95" s="30" t="s">
        <v>13</v>
      </c>
      <c r="BM95" s="30" t="s">
        <v>13</v>
      </c>
    </row>
    <row r="96" spans="1:65">
      <c r="A96" s="3">
        <v>83</v>
      </c>
      <c r="B96" s="2">
        <f>IF((C95-$H$2-$C$10)&lt;=0,($H$2+(C95-$H$2)),($H$2+$C$10))</f>
        <v>0</v>
      </c>
      <c r="C96" s="1">
        <f t="shared" si="48"/>
        <v>0</v>
      </c>
      <c r="D96" s="1">
        <f>IF(AND(((E95-$H$2+B96-E$10-C$10)&lt;=0),C96=0),E95,IF((E95-$E$10-$H$2)&lt;=0,E95,IF(C96=0,$H$2-B96+E$10+C$10,E$10)))</f>
        <v>0</v>
      </c>
      <c r="E96" s="1">
        <f t="shared" si="32"/>
        <v>0</v>
      </c>
      <c r="F96" s="1">
        <f>IF(AND(((G95-$H$2+D96-G$10-E$10-C$10)&lt;=0),E96=0),G95, IF((G95-$G$10-$H$2)&lt;=0,G95,IF(E96=0,$H$2-D96+G$10+E$10+C$10,G$10)))</f>
        <v>0</v>
      </c>
      <c r="G96" s="1">
        <f t="shared" si="33"/>
        <v>0</v>
      </c>
      <c r="H96" s="1">
        <f>IF(AND(((I95-$H$2+F96-I$10-G$10-E$10-C$10)&lt;=0),G96=0),I95, IF((I95-$I$10-$H$2)&lt;=0,I95,IF(G96=0,$H$2-F96+I$10+G$10+E$10+C$10,I$10)))</f>
        <v>0</v>
      </c>
      <c r="I96" s="1">
        <f t="shared" si="34"/>
        <v>0</v>
      </c>
      <c r="J96" s="1">
        <f>IF(AND(((K95-$H$2+H96-K$10-I$10-G$10-E$10-C$10)&lt;=0),I96=0),K95, IF((K95-$K$10-$H$2)&lt;=0,K95,IF(I96=0,$H$2-H96+K$10+I$10+G$10+E$10+C$10,K$10)))</f>
        <v>0</v>
      </c>
      <c r="K96" s="1">
        <f t="shared" si="35"/>
        <v>0</v>
      </c>
      <c r="L96" s="1">
        <f>IF(AND(((M95-$H$2+J96-M$10-K$10-I$10-G$10-E$10-C$10)&lt;=0),K96=0),M95, IF((M95-$M$10-$H$2)&lt;=0,M95,IF(K96=0,$H$2-J96+M$10+K$10+I$10+G$10+E$10+C$10,M$10)))</f>
        <v>0</v>
      </c>
      <c r="M96" s="1">
        <f t="shared" si="36"/>
        <v>0</v>
      </c>
      <c r="N96" s="1">
        <f>IF(AND(((O95-$H$2+L96-O$10-M$10-K$10-I$10-G$10-E$10-C$10)&lt;=0),M96=0),O95, IF((O95-O$10-$H$2)&lt;=0,O95,IF(M96=0,$H$2-L96+O$10+M$10+K$10+I$10+G$10+E$10+C$10,O$10)))</f>
        <v>0</v>
      </c>
      <c r="O96" s="1">
        <f t="shared" si="37"/>
        <v>0</v>
      </c>
      <c r="P96" s="1">
        <f>IF(AND(((Q95-$H$2+N96-Q$10-O$10-M$10-K$10-I$10-G$10-E$10-C$10)&lt;=0),O96=0),Q95, IF((Q95-Q$10-$H$2)&lt;=0,Q95,IF(O96=0,$H$2-N96+Q$10+O$10+M$10+K$10+I$10+G$10+E$10+C$10,Q$10)))</f>
        <v>0</v>
      </c>
      <c r="Q96" s="1">
        <f t="shared" si="38"/>
        <v>0</v>
      </c>
      <c r="R96" s="1">
        <f>IF(AND(((S95-$H$2+P96-S$10-Q$10-O$10-M$10-K$10-I$10-G$10-E$10-C$10)&lt;=0),Q96=0),S95, IF((S95-S$10-$H$2)&lt;=0,S95,IF(Q96=0,$H$2-P96+S$10+Q$10+O$10+M$10+K$10+I$10+G$10+E$10+C$10,S$10)))</f>
        <v>0</v>
      </c>
      <c r="S96" s="1">
        <f t="shared" si="39"/>
        <v>0</v>
      </c>
      <c r="T96" s="1">
        <f>IF(AND(((U95-$H$2+R96-U$10-S$10-Q$10-O$10-M$10-K$10-I$10-G$10-E$10-C$10)&lt;=0),S96=0),U95, IF((U95-U$10-$H$2)&lt;=0,U95,IF(S96=0,$H$2-R96+U$10+S$10+Q$10+O$10+M$10+K$10+I$10+G$10+E$10+C$10,U$10)))</f>
        <v>0</v>
      </c>
      <c r="U96" s="1">
        <f t="shared" si="40"/>
        <v>0</v>
      </c>
      <c r="V96" s="1">
        <f>IF(AND(((W95-$H$2+T96-W$10-U$10-S$10-Q$10-O$10-M$10-K$10-I$10-G$10-E$10-C$10)&lt;=0),U96=0),W95, IF((W95-W$10-$H$2)&lt;=0,W95,IF(U96=0,$H$2-T96+W$10+U$10+S$10+Q$10+O$10+M$10+K$10+I$10+G$10+E$10+C$10,W$10)))</f>
        <v>0</v>
      </c>
      <c r="W96" s="1">
        <f t="shared" si="41"/>
        <v>0</v>
      </c>
      <c r="X96" s="1">
        <f>IF(AND(((Y95-$H$2+V96-Y$10-W$10-U$10-S$10-Q$10-O$10-M$10-K$10-I$10-G$10-E$10-C$10)&lt;=0),W96=0),Y95, IF((Y95-Y$10-$H$2)&lt;=0,Y95,IF(W96=0,$H$2-V96+Y$10+W$10+U$10+S$10+Q$10+O$10+M$10+K$10+I$10+G$10+E$10+C$10,Y$10)))</f>
        <v>0</v>
      </c>
      <c r="Y96" s="1">
        <f t="shared" si="42"/>
        <v>0</v>
      </c>
      <c r="Z96" s="1">
        <f>IF(AND(((AA95-$H$2+X96-AA$10-Y$10-W$10-U$10-S$10-Q$10-O$10-M$10-K$10-I$10-G$10-E$10-C$10)&lt;=0),Y96=0),AA95, IF((AA95-AA$10-$H$2)&lt;=0,AA95,IF(Y96=0,$H$2-X96+AA$10+Y$10+W$10+U$10+S$10+Q$10+O$10+M$10+K$10+I$10+G$10+E$10+C$10,AA$10)))</f>
        <v>0</v>
      </c>
      <c r="AA96" s="1">
        <f t="shared" si="43"/>
        <v>0</v>
      </c>
      <c r="AB96" s="1">
        <f>IF(AND(((AC95-$H$2+Z96-AC$10-AA$10-Y$10-W$10-U$10-S$10-Q$10-O$10-M$10-K$10-I$10-G$10-E$10-C$10)&lt;=0),AA96=0),AC95, IF((AC95-AC$10-$H$2)&lt;=0,AC95,IF(AA96=0,$H$2-Z96+AC$10+AA$10+Y$10+W$10+U$10+S$10+Q$10+O$10+M$10+K$10+I$10+G$10+E$10+C$10,AC$10)))</f>
        <v>0</v>
      </c>
      <c r="AC96" s="1">
        <f t="shared" si="44"/>
        <v>0</v>
      </c>
      <c r="AD96" s="1">
        <f>IF(AND(((AE95-$H$2+AB96-AE$10-AC$10-AA$10-Y$10-W$10-U$10-S$10-Q$10-O$10-M$10-K$10-I$10-G$10-E$10-C$10)&lt;=0),AC96=0),AE95, IF((AE95-AE$10-$H$2)&lt;=0,AE95,IF(AC96=0,$H$2-AB96+AE$10+AC$10+AA$10+Y$10+W$10+U$10+S$10+Q$10+O$10+M$10+K$10+I$10+G$10+E$10+C$10,AE$10)))</f>
        <v>0</v>
      </c>
      <c r="AE96" s="1">
        <f t="shared" si="45"/>
        <v>0</v>
      </c>
      <c r="AF96" s="1">
        <f>IF(AND(((AG95-$H$2+AD96-AG$10-AE$10-AC$10-AA$10-Y$10-W$10-U$10-S$10-Q$10-O$10-M$10-K$10-I$10-G$10-E$10-C$10)&lt;=0),AE96=0),AG95, IF((AG95-AG$10-$H$2)&lt;=0,AG95,IF(AE96=0,$H$2-AD96+AG$10+AE$10+AC$10+AA$10+Y$10+W$10+U$10+S$10+Q$10+O$10+M$10+K$10+I$10+G$10+E$10+C$10,AG$10)))</f>
        <v>0</v>
      </c>
      <c r="AG96" s="1">
        <f t="shared" si="46"/>
        <v>0</v>
      </c>
      <c r="AH96" s="1">
        <f>IF(AND(((AI95-$H$2+AF96-AI$10-AG$10-AE$10-AC$10-AA$10-Y$10-W$10-U$10-S$10-Q$10-O$10-M$10-K$10-I$10-G$10-E$10)&lt;=0),AG96=0),AI95, IF((AI95-AI$10-$H$2)&lt;=0,AI95,IF(AG96=0,$H$2-AF96+AI$10+AG$10+AE$10+AC$10+AA$10+Y$10+W$10+U$10+S$10+Q$10+O$10+M$10+K$10+I$10+G$10+E$10,AI$10)))</f>
        <v>0</v>
      </c>
      <c r="AI96" s="1">
        <f t="shared" si="47"/>
        <v>0</v>
      </c>
      <c r="AJ96" s="30" t="s">
        <v>13</v>
      </c>
      <c r="AK96" s="30" t="s">
        <v>13</v>
      </c>
      <c r="AL96" s="30" t="s">
        <v>13</v>
      </c>
      <c r="AM96" s="30" t="s">
        <v>13</v>
      </c>
      <c r="AN96" s="30" t="s">
        <v>13</v>
      </c>
      <c r="AO96" s="30" t="s">
        <v>13</v>
      </c>
      <c r="AP96" s="30" t="s">
        <v>13</v>
      </c>
      <c r="AQ96" s="30" t="s">
        <v>13</v>
      </c>
      <c r="AR96" s="30" t="s">
        <v>13</v>
      </c>
      <c r="AS96" s="30" t="s">
        <v>13</v>
      </c>
      <c r="AT96" s="30" t="s">
        <v>13</v>
      </c>
      <c r="AU96" s="30" t="s">
        <v>13</v>
      </c>
      <c r="AV96" s="30" t="s">
        <v>13</v>
      </c>
      <c r="AW96" s="30" t="s">
        <v>13</v>
      </c>
      <c r="AX96" s="30" t="s">
        <v>13</v>
      </c>
      <c r="AY96" s="30" t="s">
        <v>13</v>
      </c>
      <c r="AZ96" s="30" t="s">
        <v>13</v>
      </c>
      <c r="BA96" s="30" t="s">
        <v>13</v>
      </c>
      <c r="BB96" s="30" t="s">
        <v>13</v>
      </c>
      <c r="BC96" s="30" t="s">
        <v>13</v>
      </c>
      <c r="BD96" s="30" t="s">
        <v>13</v>
      </c>
      <c r="BE96" s="30" t="s">
        <v>13</v>
      </c>
      <c r="BF96" s="30" t="s">
        <v>13</v>
      </c>
      <c r="BG96" s="30" t="s">
        <v>13</v>
      </c>
      <c r="BH96" s="30" t="s">
        <v>13</v>
      </c>
      <c r="BI96" s="30" t="s">
        <v>13</v>
      </c>
      <c r="BJ96" s="30" t="s">
        <v>13</v>
      </c>
      <c r="BK96" s="30" t="s">
        <v>13</v>
      </c>
      <c r="BL96" s="30" t="s">
        <v>13</v>
      </c>
      <c r="BM96" s="30" t="s">
        <v>13</v>
      </c>
    </row>
    <row r="97" spans="1:65">
      <c r="A97" s="3">
        <v>84</v>
      </c>
      <c r="B97" s="2">
        <f>IF((C96-$H$2-$C$10)&lt;=0,($H$2+(C96-$H$2)),($H$2+$C$10))</f>
        <v>0</v>
      </c>
      <c r="C97" s="1">
        <f t="shared" si="48"/>
        <v>0</v>
      </c>
      <c r="D97" s="1">
        <f>IF(AND(((E96-$H$2+B97-E$10-C$10)&lt;=0),C97=0),E96,IF((E96-$E$10-$H$2)&lt;=0,E96,IF(C97=0,$H$2-B97+E$10+C$10,E$10)))</f>
        <v>0</v>
      </c>
      <c r="E97" s="1">
        <f t="shared" si="32"/>
        <v>0</v>
      </c>
      <c r="F97" s="1">
        <f>IF(AND(((G96-$H$2+D97-G$10-E$10-C$10)&lt;=0),E97=0),G96, IF((G96-$G$10-$H$2)&lt;=0,G96,IF(E97=0,$H$2-D97+G$10+E$10+C$10,G$10)))</f>
        <v>0</v>
      </c>
      <c r="G97" s="1">
        <f t="shared" si="33"/>
        <v>0</v>
      </c>
      <c r="H97" s="1">
        <f>IF(AND(((I96-$H$2+F97-I$10-G$10-E$10-C$10)&lt;=0),G97=0),I96, IF((I96-$I$10-$H$2)&lt;=0,I96,IF(G97=0,$H$2-F97+I$10+G$10+E$10+C$10,I$10)))</f>
        <v>0</v>
      </c>
      <c r="I97" s="1">
        <f t="shared" si="34"/>
        <v>0</v>
      </c>
      <c r="J97" s="1">
        <f>IF(AND(((K96-$H$2+H97-K$10-I$10-G$10-E$10-C$10)&lt;=0),I97=0),K96, IF((K96-$K$10-$H$2)&lt;=0,K96,IF(I97=0,$H$2-H97+K$10+I$10+G$10+E$10+C$10,K$10)))</f>
        <v>0</v>
      </c>
      <c r="K97" s="1">
        <f t="shared" si="35"/>
        <v>0</v>
      </c>
      <c r="L97" s="1">
        <f>IF(AND(((M96-$H$2+J97-M$10-K$10-I$10-G$10-E$10-C$10)&lt;=0),K97=0),M96, IF((M96-$M$10-$H$2)&lt;=0,M96,IF(K97=0,$H$2-J97+M$10+K$10+I$10+G$10+E$10+C$10,M$10)))</f>
        <v>0</v>
      </c>
      <c r="M97" s="1">
        <f t="shared" si="36"/>
        <v>0</v>
      </c>
      <c r="N97" s="1">
        <f>IF(AND(((O96-$H$2+L97-O$10-M$10-K$10-I$10-G$10-E$10-C$10)&lt;=0),M97=0),O96, IF((O96-O$10-$H$2)&lt;=0,O96,IF(M97=0,$H$2-L97+O$10+M$10+K$10+I$10+G$10+E$10+C$10,O$10)))</f>
        <v>0</v>
      </c>
      <c r="O97" s="1">
        <f t="shared" si="37"/>
        <v>0</v>
      </c>
      <c r="P97" s="1">
        <f>IF(AND(((Q96-$H$2+N97-Q$10-O$10-M$10-K$10-I$10-G$10-E$10-C$10)&lt;=0),O97=0),Q96, IF((Q96-Q$10-$H$2)&lt;=0,Q96,IF(O97=0,$H$2-N97+Q$10+O$10+M$10+K$10+I$10+G$10+E$10+C$10,Q$10)))</f>
        <v>0</v>
      </c>
      <c r="Q97" s="1">
        <f t="shared" si="38"/>
        <v>0</v>
      </c>
      <c r="R97" s="1">
        <f>IF(AND(((S96-$H$2+P97-S$10-Q$10-O$10-M$10-K$10-I$10-G$10-E$10-C$10)&lt;=0),Q97=0),S96, IF((S96-S$10-$H$2)&lt;=0,S96,IF(Q97=0,$H$2-P97+S$10+Q$10+O$10+M$10+K$10+I$10+G$10+E$10+C$10,S$10)))</f>
        <v>0</v>
      </c>
      <c r="S97" s="1">
        <f t="shared" si="39"/>
        <v>0</v>
      </c>
      <c r="T97" s="1">
        <f>IF(AND(((U96-$H$2+R97-U$10-S$10-Q$10-O$10-M$10-K$10-I$10-G$10-E$10-C$10)&lt;=0),S97=0),U96, IF((U96-U$10-$H$2)&lt;=0,U96,IF(S97=0,$H$2-R97+U$10+S$10+Q$10+O$10+M$10+K$10+I$10+G$10+E$10+C$10,U$10)))</f>
        <v>0</v>
      </c>
      <c r="U97" s="1">
        <f t="shared" si="40"/>
        <v>0</v>
      </c>
      <c r="V97" s="1">
        <f>IF(AND(((W96-$H$2+T97-W$10-U$10-S$10-Q$10-O$10-M$10-K$10-I$10-G$10-E$10-C$10)&lt;=0),U97=0),W96, IF((W96-W$10-$H$2)&lt;=0,W96,IF(U97=0,$H$2-T97+W$10+U$10+S$10+Q$10+O$10+M$10+K$10+I$10+G$10+E$10+C$10,W$10)))</f>
        <v>0</v>
      </c>
      <c r="W97" s="1">
        <f t="shared" si="41"/>
        <v>0</v>
      </c>
      <c r="X97" s="1">
        <f>IF(AND(((Y96-$H$2+V97-Y$10-W$10-U$10-S$10-Q$10-O$10-M$10-K$10-I$10-G$10-E$10-C$10)&lt;=0),W97=0),Y96, IF((Y96-Y$10-$H$2)&lt;=0,Y96,IF(W97=0,$H$2-V97+Y$10+W$10+U$10+S$10+Q$10+O$10+M$10+K$10+I$10+G$10+E$10+C$10,Y$10)))</f>
        <v>0</v>
      </c>
      <c r="Y97" s="1">
        <f t="shared" si="42"/>
        <v>0</v>
      </c>
      <c r="Z97" s="1">
        <f>IF(AND(((AA96-$H$2+X97-AA$10-Y$10-W$10-U$10-S$10-Q$10-O$10-M$10-K$10-I$10-G$10-E$10-C$10)&lt;=0),Y97=0),AA96, IF((AA96-AA$10-$H$2)&lt;=0,AA96,IF(Y97=0,$H$2-X97+AA$10+Y$10+W$10+U$10+S$10+Q$10+O$10+M$10+K$10+I$10+G$10+E$10+C$10,AA$10)))</f>
        <v>0</v>
      </c>
      <c r="AA97" s="1">
        <f t="shared" si="43"/>
        <v>0</v>
      </c>
      <c r="AB97" s="1">
        <f>IF(AND(((AC96-$H$2+Z97-AC$10-AA$10-Y$10-W$10-U$10-S$10-Q$10-O$10-M$10-K$10-I$10-G$10-E$10-C$10)&lt;=0),AA97=0),AC96, IF((AC96-AC$10-$H$2)&lt;=0,AC96,IF(AA97=0,$H$2-Z97+AC$10+AA$10+Y$10+W$10+U$10+S$10+Q$10+O$10+M$10+K$10+I$10+G$10+E$10+C$10,AC$10)))</f>
        <v>0</v>
      </c>
      <c r="AC97" s="1">
        <f t="shared" si="44"/>
        <v>0</v>
      </c>
      <c r="AD97" s="1">
        <f>IF(AND(((AE96-$H$2+AB97-AE$10-AC$10-AA$10-Y$10-W$10-U$10-S$10-Q$10-O$10-M$10-K$10-I$10-G$10-E$10-C$10)&lt;=0),AC97=0),AE96, IF((AE96-AE$10-$H$2)&lt;=0,AE96,IF(AC97=0,$H$2-AB97+AE$10+AC$10+AA$10+Y$10+W$10+U$10+S$10+Q$10+O$10+M$10+K$10+I$10+G$10+E$10+C$10,AE$10)))</f>
        <v>0</v>
      </c>
      <c r="AE97" s="1">
        <f t="shared" si="45"/>
        <v>0</v>
      </c>
      <c r="AF97" s="1">
        <f>IF(AND(((AG96-$H$2+AD97-AG$10-AE$10-AC$10-AA$10-Y$10-W$10-U$10-S$10-Q$10-O$10-M$10-K$10-I$10-G$10-E$10-C$10)&lt;=0),AE97=0),AG96, IF((AG96-AG$10-$H$2)&lt;=0,AG96,IF(AE97=0,$H$2-AD97+AG$10+AE$10+AC$10+AA$10+Y$10+W$10+U$10+S$10+Q$10+O$10+M$10+K$10+I$10+G$10+E$10+C$10,AG$10)))</f>
        <v>0</v>
      </c>
      <c r="AG97" s="1">
        <f t="shared" si="46"/>
        <v>0</v>
      </c>
      <c r="AH97" s="1">
        <f>IF(AND(((AI96-$H$2+AF97-AI$10-AG$10-AE$10-AC$10-AA$10-Y$10-W$10-U$10-S$10-Q$10-O$10-M$10-K$10-I$10-G$10-E$10)&lt;=0),AG97=0),AI96, IF((AI96-AI$10-$H$2)&lt;=0,AI96,IF(AG97=0,$H$2-AF97+AI$10+AG$10+AE$10+AC$10+AA$10+Y$10+W$10+U$10+S$10+Q$10+O$10+M$10+K$10+I$10+G$10+E$10,AI$10)))</f>
        <v>0</v>
      </c>
      <c r="AI97" s="1">
        <f t="shared" si="47"/>
        <v>0</v>
      </c>
      <c r="AJ97" s="30" t="s">
        <v>13</v>
      </c>
      <c r="AK97" s="30" t="s">
        <v>13</v>
      </c>
      <c r="AL97" s="30" t="s">
        <v>13</v>
      </c>
      <c r="AM97" s="30" t="s">
        <v>13</v>
      </c>
      <c r="AN97" s="30" t="s">
        <v>13</v>
      </c>
      <c r="AO97" s="30" t="s">
        <v>13</v>
      </c>
      <c r="AP97" s="30" t="s">
        <v>13</v>
      </c>
      <c r="AQ97" s="30" t="s">
        <v>13</v>
      </c>
      <c r="AR97" s="30" t="s">
        <v>13</v>
      </c>
      <c r="AS97" s="30" t="s">
        <v>13</v>
      </c>
      <c r="AT97" s="30" t="s">
        <v>13</v>
      </c>
      <c r="AU97" s="30" t="s">
        <v>13</v>
      </c>
      <c r="AV97" s="30" t="s">
        <v>13</v>
      </c>
      <c r="AW97" s="30" t="s">
        <v>13</v>
      </c>
      <c r="AX97" s="30" t="s">
        <v>13</v>
      </c>
      <c r="AY97" s="30" t="s">
        <v>13</v>
      </c>
      <c r="AZ97" s="30" t="s">
        <v>13</v>
      </c>
      <c r="BA97" s="30" t="s">
        <v>13</v>
      </c>
      <c r="BB97" s="30" t="s">
        <v>13</v>
      </c>
      <c r="BC97" s="30" t="s">
        <v>13</v>
      </c>
      <c r="BD97" s="30" t="s">
        <v>13</v>
      </c>
      <c r="BE97" s="30" t="s">
        <v>13</v>
      </c>
      <c r="BF97" s="30" t="s">
        <v>13</v>
      </c>
      <c r="BG97" s="30" t="s">
        <v>13</v>
      </c>
      <c r="BH97" s="30" t="s">
        <v>13</v>
      </c>
      <c r="BI97" s="30" t="s">
        <v>13</v>
      </c>
      <c r="BJ97" s="30" t="s">
        <v>13</v>
      </c>
      <c r="BK97" s="30" t="s">
        <v>13</v>
      </c>
      <c r="BL97" s="30" t="s">
        <v>13</v>
      </c>
      <c r="BM97" s="30" t="s">
        <v>13</v>
      </c>
    </row>
    <row r="98" spans="1:65">
      <c r="A98" s="3">
        <v>85</v>
      </c>
      <c r="B98" s="2">
        <f>IF((C97-$H$2-$C$10)&lt;=0,($H$2+(C97-$H$2)),($H$2+$C$10))</f>
        <v>0</v>
      </c>
      <c r="C98" s="1">
        <f t="shared" si="48"/>
        <v>0</v>
      </c>
      <c r="D98" s="1">
        <f>IF(AND(((E97-$H$2+B98-E$10-C$10)&lt;=0),C98=0),E97,IF((E97-$E$10-$H$2)&lt;=0,E97,IF(C98=0,$H$2-B98+E$10+C$10,E$10)))</f>
        <v>0</v>
      </c>
      <c r="E98" s="1">
        <f t="shared" si="32"/>
        <v>0</v>
      </c>
      <c r="F98" s="1">
        <f>IF(AND(((G97-$H$2+D98-G$10-E$10-C$10)&lt;=0),E98=0),G97, IF((G97-$G$10-$H$2)&lt;=0,G97,IF(E98=0,$H$2-D98+G$10+E$10+C$10,G$10)))</f>
        <v>0</v>
      </c>
      <c r="G98" s="1">
        <f t="shared" si="33"/>
        <v>0</v>
      </c>
      <c r="H98" s="1">
        <f>IF(AND(((I97-$H$2+F98-I$10-G$10-E$10-C$10)&lt;=0),G98=0),I97, IF((I97-$I$10-$H$2)&lt;=0,I97,IF(G98=0,$H$2-F98+I$10+G$10+E$10+C$10,I$10)))</f>
        <v>0</v>
      </c>
      <c r="I98" s="1">
        <f t="shared" si="34"/>
        <v>0</v>
      </c>
      <c r="J98" s="1">
        <f>IF(AND(((K97-$H$2+H98-K$10-I$10-G$10-E$10-C$10)&lt;=0),I98=0),K97, IF((K97-$K$10-$H$2)&lt;=0,K97,IF(I98=0,$H$2-H98+K$10+I$10+G$10+E$10+C$10,K$10)))</f>
        <v>0</v>
      </c>
      <c r="K98" s="1">
        <f t="shared" si="35"/>
        <v>0</v>
      </c>
      <c r="L98" s="1">
        <f>IF(AND(((M97-$H$2+J98-M$10-K$10-I$10-G$10-E$10-C$10)&lt;=0),K98=0),M97, IF((M97-$M$10-$H$2)&lt;=0,M97,IF(K98=0,$H$2-J98+M$10+K$10+I$10+G$10+E$10+C$10,M$10)))</f>
        <v>0</v>
      </c>
      <c r="M98" s="1">
        <f t="shared" si="36"/>
        <v>0</v>
      </c>
      <c r="N98" s="1">
        <f>IF(AND(((O97-$H$2+L98-O$10-M$10-K$10-I$10-G$10-E$10-C$10)&lt;=0),M98=0),O97, IF((O97-O$10-$H$2)&lt;=0,O97,IF(M98=0,$H$2-L98+O$10+M$10+K$10+I$10+G$10+E$10+C$10,O$10)))</f>
        <v>0</v>
      </c>
      <c r="O98" s="1">
        <f t="shared" si="37"/>
        <v>0</v>
      </c>
      <c r="P98" s="1">
        <f>IF(AND(((Q97-$H$2+N98-Q$10-O$10-M$10-K$10-I$10-G$10-E$10-C$10)&lt;=0),O98=0),Q97, IF((Q97-Q$10-$H$2)&lt;=0,Q97,IF(O98=0,$H$2-N98+Q$10+O$10+M$10+K$10+I$10+G$10+E$10+C$10,Q$10)))</f>
        <v>0</v>
      </c>
      <c r="Q98" s="1">
        <f t="shared" si="38"/>
        <v>0</v>
      </c>
      <c r="R98" s="1">
        <f>IF(AND(((S97-$H$2+P98-S$10-Q$10-O$10-M$10-K$10-I$10-G$10-E$10-C$10)&lt;=0),Q98=0),S97, IF((S97-S$10-$H$2)&lt;=0,S97,IF(Q98=0,$H$2-P98+S$10+Q$10+O$10+M$10+K$10+I$10+G$10+E$10+C$10,S$10)))</f>
        <v>0</v>
      </c>
      <c r="S98" s="1">
        <f t="shared" si="39"/>
        <v>0</v>
      </c>
      <c r="T98" s="1">
        <f>IF(AND(((U97-$H$2+R98-U$10-S$10-Q$10-O$10-M$10-K$10-I$10-G$10-E$10-C$10)&lt;=0),S98=0),U97, IF((U97-U$10-$H$2)&lt;=0,U97,IF(S98=0,$H$2-R98+U$10+S$10+Q$10+O$10+M$10+K$10+I$10+G$10+E$10+C$10,U$10)))</f>
        <v>0</v>
      </c>
      <c r="U98" s="1">
        <f t="shared" si="40"/>
        <v>0</v>
      </c>
      <c r="V98" s="1">
        <f>IF(AND(((W97-$H$2+T98-W$10-U$10-S$10-Q$10-O$10-M$10-K$10-I$10-G$10-E$10-C$10)&lt;=0),U98=0),W97, IF((W97-W$10-$H$2)&lt;=0,W97,IF(U98=0,$H$2-T98+W$10+U$10+S$10+Q$10+O$10+M$10+K$10+I$10+G$10+E$10+C$10,W$10)))</f>
        <v>0</v>
      </c>
      <c r="W98" s="1">
        <f t="shared" si="41"/>
        <v>0</v>
      </c>
      <c r="X98" s="1">
        <f>IF(AND(((Y97-$H$2+V98-Y$10-W$10-U$10-S$10-Q$10-O$10-M$10-K$10-I$10-G$10-E$10-C$10)&lt;=0),W98=0),Y97, IF((Y97-Y$10-$H$2)&lt;=0,Y97,IF(W98=0,$H$2-V98+Y$10+W$10+U$10+S$10+Q$10+O$10+M$10+K$10+I$10+G$10+E$10+C$10,Y$10)))</f>
        <v>0</v>
      </c>
      <c r="Y98" s="1">
        <f t="shared" si="42"/>
        <v>0</v>
      </c>
      <c r="Z98" s="1">
        <f>IF(AND(((AA97-$H$2+X98-AA$10-Y$10-W$10-U$10-S$10-Q$10-O$10-M$10-K$10-I$10-G$10-E$10-C$10)&lt;=0),Y98=0),AA97, IF((AA97-AA$10-$H$2)&lt;=0,AA97,IF(Y98=0,$H$2-X98+AA$10+Y$10+W$10+U$10+S$10+Q$10+O$10+M$10+K$10+I$10+G$10+E$10+C$10,AA$10)))</f>
        <v>0</v>
      </c>
      <c r="AA98" s="1">
        <f t="shared" si="43"/>
        <v>0</v>
      </c>
      <c r="AB98" s="1">
        <f>IF(AND(((AC97-$H$2+Z98-AC$10-AA$10-Y$10-W$10-U$10-S$10-Q$10-O$10-M$10-K$10-I$10-G$10-E$10-C$10)&lt;=0),AA98=0),AC97, IF((AC97-AC$10-$H$2)&lt;=0,AC97,IF(AA98=0,$H$2-Z98+AC$10+AA$10+Y$10+W$10+U$10+S$10+Q$10+O$10+M$10+K$10+I$10+G$10+E$10+C$10,AC$10)))</f>
        <v>0</v>
      </c>
      <c r="AC98" s="1">
        <f t="shared" si="44"/>
        <v>0</v>
      </c>
      <c r="AD98" s="1">
        <f>IF(AND(((AE97-$H$2+AB98-AE$10-AC$10-AA$10-Y$10-W$10-U$10-S$10-Q$10-O$10-M$10-K$10-I$10-G$10-E$10-C$10)&lt;=0),AC98=0),AE97, IF((AE97-AE$10-$H$2)&lt;=0,AE97,IF(AC98=0,$H$2-AB98+AE$10+AC$10+AA$10+Y$10+W$10+U$10+S$10+Q$10+O$10+M$10+K$10+I$10+G$10+E$10+C$10,AE$10)))</f>
        <v>0</v>
      </c>
      <c r="AE98" s="1">
        <f t="shared" si="45"/>
        <v>0</v>
      </c>
      <c r="AF98" s="1">
        <f>IF(AND(((AG97-$H$2+AD98-AG$10-AE$10-AC$10-AA$10-Y$10-W$10-U$10-S$10-Q$10-O$10-M$10-K$10-I$10-G$10-E$10-C$10)&lt;=0),AE98=0),AG97, IF((AG97-AG$10-$H$2)&lt;=0,AG97,IF(AE98=0,$H$2-AD98+AG$10+AE$10+AC$10+AA$10+Y$10+W$10+U$10+S$10+Q$10+O$10+M$10+K$10+I$10+G$10+E$10+C$10,AG$10)))</f>
        <v>0</v>
      </c>
      <c r="AG98" s="1">
        <f t="shared" si="46"/>
        <v>0</v>
      </c>
      <c r="AH98" s="1">
        <f>IF(AND(((AI97-$H$2+AF98-AI$10-AG$10-AE$10-AC$10-AA$10-Y$10-W$10-U$10-S$10-Q$10-O$10-M$10-K$10-I$10-G$10-E$10)&lt;=0),AG98=0),AI97, IF((AI97-AI$10-$H$2)&lt;=0,AI97,IF(AG98=0,$H$2-AF98+AI$10+AG$10+AE$10+AC$10+AA$10+Y$10+W$10+U$10+S$10+Q$10+O$10+M$10+K$10+I$10+G$10+E$10,AI$10)))</f>
        <v>0</v>
      </c>
      <c r="AI98" s="1">
        <f t="shared" si="47"/>
        <v>0</v>
      </c>
      <c r="AJ98" s="30" t="s">
        <v>13</v>
      </c>
      <c r="AK98" s="30" t="s">
        <v>13</v>
      </c>
      <c r="AL98" s="30" t="s">
        <v>13</v>
      </c>
      <c r="AM98" s="30" t="s">
        <v>13</v>
      </c>
      <c r="AN98" s="30" t="s">
        <v>13</v>
      </c>
      <c r="AO98" s="30" t="s">
        <v>13</v>
      </c>
      <c r="AP98" s="30" t="s">
        <v>13</v>
      </c>
      <c r="AQ98" s="30" t="s">
        <v>13</v>
      </c>
      <c r="AR98" s="30" t="s">
        <v>13</v>
      </c>
      <c r="AS98" s="30" t="s">
        <v>13</v>
      </c>
      <c r="AT98" s="30" t="s">
        <v>13</v>
      </c>
      <c r="AU98" s="30" t="s">
        <v>13</v>
      </c>
      <c r="AV98" s="30" t="s">
        <v>13</v>
      </c>
      <c r="AW98" s="30" t="s">
        <v>13</v>
      </c>
      <c r="AX98" s="30" t="s">
        <v>13</v>
      </c>
      <c r="AY98" s="30" t="s">
        <v>13</v>
      </c>
      <c r="AZ98" s="30" t="s">
        <v>13</v>
      </c>
      <c r="BA98" s="30" t="s">
        <v>13</v>
      </c>
      <c r="BB98" s="30" t="s">
        <v>13</v>
      </c>
      <c r="BC98" s="30" t="s">
        <v>13</v>
      </c>
      <c r="BD98" s="30" t="s">
        <v>13</v>
      </c>
      <c r="BE98" s="30" t="s">
        <v>13</v>
      </c>
      <c r="BF98" s="30" t="s">
        <v>13</v>
      </c>
      <c r="BG98" s="30" t="s">
        <v>13</v>
      </c>
      <c r="BH98" s="30" t="s">
        <v>13</v>
      </c>
      <c r="BI98" s="30" t="s">
        <v>13</v>
      </c>
      <c r="BJ98" s="30" t="s">
        <v>13</v>
      </c>
      <c r="BK98" s="30" t="s">
        <v>13</v>
      </c>
      <c r="BL98" s="30" t="s">
        <v>13</v>
      </c>
      <c r="BM98" s="30" t="s">
        <v>13</v>
      </c>
    </row>
    <row r="99" spans="1:65">
      <c r="A99" s="3">
        <v>86</v>
      </c>
      <c r="B99" s="2">
        <f>IF((C98-$H$2-$C$10)&lt;=0,($H$2+(C98-$H$2)),($H$2+$C$10))</f>
        <v>0</v>
      </c>
      <c r="C99" s="1">
        <f t="shared" si="48"/>
        <v>0</v>
      </c>
      <c r="D99" s="1">
        <f>IF(AND(((E98-$H$2+B99-E$10-C$10)&lt;=0),C99=0),E98,IF((E98-$E$10-$H$2)&lt;=0,E98,IF(C99=0,$H$2-B99+E$10+C$10,E$10)))</f>
        <v>0</v>
      </c>
      <c r="E99" s="1">
        <f t="shared" si="32"/>
        <v>0</v>
      </c>
      <c r="F99" s="1">
        <f>IF(AND(((G98-$H$2+D99-G$10-E$10-C$10)&lt;=0),E99=0),G98, IF((G98-$G$10-$H$2)&lt;=0,G98,IF(E99=0,$H$2-D99+G$10+E$10+C$10,G$10)))</f>
        <v>0</v>
      </c>
      <c r="G99" s="1">
        <f t="shared" si="33"/>
        <v>0</v>
      </c>
      <c r="H99" s="1">
        <f>IF(AND(((I98-$H$2+F99-I$10-G$10-E$10-C$10)&lt;=0),G99=0),I98, IF((I98-$I$10-$H$2)&lt;=0,I98,IF(G99=0,$H$2-F99+I$10+G$10+E$10+C$10,I$10)))</f>
        <v>0</v>
      </c>
      <c r="I99" s="1">
        <f t="shared" si="34"/>
        <v>0</v>
      </c>
      <c r="J99" s="1">
        <f>IF(AND(((K98-$H$2+H99-K$10-I$10-G$10-E$10-C$10)&lt;=0),I99=0),K98, IF((K98-$K$10-$H$2)&lt;=0,K98,IF(I99=0,$H$2-H99+K$10+I$10+G$10+E$10+C$10,K$10)))</f>
        <v>0</v>
      </c>
      <c r="K99" s="1">
        <f t="shared" si="35"/>
        <v>0</v>
      </c>
      <c r="L99" s="1">
        <f>IF(AND(((M98-$H$2+J99-M$10-K$10-I$10-G$10-E$10-C$10)&lt;=0),K99=0),M98, IF((M98-$M$10-$H$2)&lt;=0,M98,IF(K99=0,$H$2-J99+M$10+K$10+I$10+G$10+E$10+C$10,M$10)))</f>
        <v>0</v>
      </c>
      <c r="M99" s="1">
        <f t="shared" si="36"/>
        <v>0</v>
      </c>
      <c r="N99" s="1">
        <f>IF(AND(((O98-$H$2+L99-O$10-M$10-K$10-I$10-G$10-E$10-C$10)&lt;=0),M99=0),O98, IF((O98-O$10-$H$2)&lt;=0,O98,IF(M99=0,$H$2-L99+O$10+M$10+K$10+I$10+G$10+E$10+C$10,O$10)))</f>
        <v>0</v>
      </c>
      <c r="O99" s="1">
        <f t="shared" si="37"/>
        <v>0</v>
      </c>
      <c r="P99" s="1">
        <f>IF(AND(((Q98-$H$2+N99-Q$10-O$10-M$10-K$10-I$10-G$10-E$10-C$10)&lt;=0),O99=0),Q98, IF((Q98-Q$10-$H$2)&lt;=0,Q98,IF(O99=0,$H$2-N99+Q$10+O$10+M$10+K$10+I$10+G$10+E$10+C$10,Q$10)))</f>
        <v>0</v>
      </c>
      <c r="Q99" s="1">
        <f t="shared" si="38"/>
        <v>0</v>
      </c>
      <c r="R99" s="1">
        <f>IF(AND(((S98-$H$2+P99-S$10-Q$10-O$10-M$10-K$10-I$10-G$10-E$10-C$10)&lt;=0),Q99=0),S98, IF((S98-S$10-$H$2)&lt;=0,S98,IF(Q99=0,$H$2-P99+S$10+Q$10+O$10+M$10+K$10+I$10+G$10+E$10+C$10,S$10)))</f>
        <v>0</v>
      </c>
      <c r="S99" s="1">
        <f t="shared" si="39"/>
        <v>0</v>
      </c>
      <c r="T99" s="1">
        <f>IF(AND(((U98-$H$2+R99-U$10-S$10-Q$10-O$10-M$10-K$10-I$10-G$10-E$10-C$10)&lt;=0),S99=0),U98, IF((U98-U$10-$H$2)&lt;=0,U98,IF(S99=0,$H$2-R99+U$10+S$10+Q$10+O$10+M$10+K$10+I$10+G$10+E$10+C$10,U$10)))</f>
        <v>0</v>
      </c>
      <c r="U99" s="1">
        <f t="shared" si="40"/>
        <v>0</v>
      </c>
      <c r="V99" s="1">
        <f>IF(AND(((W98-$H$2+T99-W$10-U$10-S$10-Q$10-O$10-M$10-K$10-I$10-G$10-E$10-C$10)&lt;=0),U99=0),W98, IF((W98-W$10-$H$2)&lt;=0,W98,IF(U99=0,$H$2-T99+W$10+U$10+S$10+Q$10+O$10+M$10+K$10+I$10+G$10+E$10+C$10,W$10)))</f>
        <v>0</v>
      </c>
      <c r="W99" s="1">
        <f t="shared" si="41"/>
        <v>0</v>
      </c>
      <c r="X99" s="1">
        <f>IF(AND(((Y98-$H$2+V99-Y$10-W$10-U$10-S$10-Q$10-O$10-M$10-K$10-I$10-G$10-E$10-C$10)&lt;=0),W99=0),Y98, IF((Y98-Y$10-$H$2)&lt;=0,Y98,IF(W99=0,$H$2-V99+Y$10+W$10+U$10+S$10+Q$10+O$10+M$10+K$10+I$10+G$10+E$10+C$10,Y$10)))</f>
        <v>0</v>
      </c>
      <c r="Y99" s="1">
        <f t="shared" si="42"/>
        <v>0</v>
      </c>
      <c r="Z99" s="1">
        <f>IF(AND(((AA98-$H$2+X99-AA$10-Y$10-W$10-U$10-S$10-Q$10-O$10-M$10-K$10-I$10-G$10-E$10-C$10)&lt;=0),Y99=0),AA98, IF((AA98-AA$10-$H$2)&lt;=0,AA98,IF(Y99=0,$H$2-X99+AA$10+Y$10+W$10+U$10+S$10+Q$10+O$10+M$10+K$10+I$10+G$10+E$10+C$10,AA$10)))</f>
        <v>0</v>
      </c>
      <c r="AA99" s="1">
        <f t="shared" si="43"/>
        <v>0</v>
      </c>
      <c r="AB99" s="1">
        <f>IF(AND(((AC98-$H$2+Z99-AC$10-AA$10-Y$10-W$10-U$10-S$10-Q$10-O$10-M$10-K$10-I$10-G$10-E$10-C$10)&lt;=0),AA99=0),AC98, IF((AC98-AC$10-$H$2)&lt;=0,AC98,IF(AA99=0,$H$2-Z99+AC$10+AA$10+Y$10+W$10+U$10+S$10+Q$10+O$10+M$10+K$10+I$10+G$10+E$10+C$10,AC$10)))</f>
        <v>0</v>
      </c>
      <c r="AC99" s="1">
        <f t="shared" si="44"/>
        <v>0</v>
      </c>
      <c r="AD99" s="1">
        <f>IF(AND(((AE98-$H$2+AB99-AE$10-AC$10-AA$10-Y$10-W$10-U$10-S$10-Q$10-O$10-M$10-K$10-I$10-G$10-E$10-C$10)&lt;=0),AC99=0),AE98, IF((AE98-AE$10-$H$2)&lt;=0,AE98,IF(AC99=0,$H$2-AB99+AE$10+AC$10+AA$10+Y$10+W$10+U$10+S$10+Q$10+O$10+M$10+K$10+I$10+G$10+E$10+C$10,AE$10)))</f>
        <v>0</v>
      </c>
      <c r="AE99" s="1">
        <f t="shared" si="45"/>
        <v>0</v>
      </c>
      <c r="AF99" s="1">
        <f>IF(AND(((AG98-$H$2+AD99-AG$10-AE$10-AC$10-AA$10-Y$10-W$10-U$10-S$10-Q$10-O$10-M$10-K$10-I$10-G$10-E$10-C$10)&lt;=0),AE99=0),AG98, IF((AG98-AG$10-$H$2)&lt;=0,AG98,IF(AE99=0,$H$2-AD99+AG$10+AE$10+AC$10+AA$10+Y$10+W$10+U$10+S$10+Q$10+O$10+M$10+K$10+I$10+G$10+E$10+C$10,AG$10)))</f>
        <v>0</v>
      </c>
      <c r="AG99" s="1">
        <f t="shared" si="46"/>
        <v>0</v>
      </c>
      <c r="AH99" s="1">
        <f>IF(AND(((AI98-$H$2+AF99-AI$10-AG$10-AE$10-AC$10-AA$10-Y$10-W$10-U$10-S$10-Q$10-O$10-M$10-K$10-I$10-G$10-E$10)&lt;=0),AG99=0),AI98, IF((AI98-AI$10-$H$2)&lt;=0,AI98,IF(AG99=0,$H$2-AF99+AI$10+AG$10+AE$10+AC$10+AA$10+Y$10+W$10+U$10+S$10+Q$10+O$10+M$10+K$10+I$10+G$10+E$10,AI$10)))</f>
        <v>0</v>
      </c>
      <c r="AI99" s="1">
        <f t="shared" si="47"/>
        <v>0</v>
      </c>
      <c r="AJ99" s="30" t="s">
        <v>13</v>
      </c>
      <c r="AK99" s="30" t="s">
        <v>13</v>
      </c>
      <c r="AL99" s="30" t="s">
        <v>13</v>
      </c>
      <c r="AM99" s="30" t="s">
        <v>13</v>
      </c>
      <c r="AN99" s="30" t="s">
        <v>13</v>
      </c>
      <c r="AO99" s="30" t="s">
        <v>13</v>
      </c>
      <c r="AP99" s="30" t="s">
        <v>13</v>
      </c>
      <c r="AQ99" s="30" t="s">
        <v>13</v>
      </c>
      <c r="AR99" s="30" t="s">
        <v>13</v>
      </c>
      <c r="AS99" s="30" t="s">
        <v>13</v>
      </c>
      <c r="AT99" s="30" t="s">
        <v>13</v>
      </c>
      <c r="AU99" s="30" t="s">
        <v>13</v>
      </c>
      <c r="AV99" s="30" t="s">
        <v>13</v>
      </c>
      <c r="AW99" s="30" t="s">
        <v>13</v>
      </c>
      <c r="AX99" s="30" t="s">
        <v>13</v>
      </c>
      <c r="AY99" s="30" t="s">
        <v>13</v>
      </c>
      <c r="AZ99" s="30" t="s">
        <v>13</v>
      </c>
      <c r="BA99" s="30" t="s">
        <v>13</v>
      </c>
      <c r="BB99" s="30" t="s">
        <v>13</v>
      </c>
      <c r="BC99" s="30" t="s">
        <v>13</v>
      </c>
      <c r="BD99" s="30" t="s">
        <v>13</v>
      </c>
      <c r="BE99" s="30" t="s">
        <v>13</v>
      </c>
      <c r="BF99" s="30" t="s">
        <v>13</v>
      </c>
      <c r="BG99" s="30" t="s">
        <v>13</v>
      </c>
      <c r="BH99" s="30" t="s">
        <v>13</v>
      </c>
      <c r="BI99" s="30" t="s">
        <v>13</v>
      </c>
      <c r="BJ99" s="30" t="s">
        <v>13</v>
      </c>
      <c r="BK99" s="30" t="s">
        <v>13</v>
      </c>
      <c r="BL99" s="30" t="s">
        <v>13</v>
      </c>
      <c r="BM99" s="30" t="s">
        <v>13</v>
      </c>
    </row>
    <row r="100" spans="1:65">
      <c r="A100" s="3">
        <v>87</v>
      </c>
      <c r="B100" s="2">
        <f>IF((C99-$H$2-$C$10)&lt;=0,($H$2+(C99-$H$2)),($H$2+$C$10))</f>
        <v>0</v>
      </c>
      <c r="C100" s="1">
        <f t="shared" si="48"/>
        <v>0</v>
      </c>
      <c r="D100" s="1">
        <f>IF(AND(((E99-$H$2+B100-E$10-C$10)&lt;=0),C100=0),E99,IF((E99-$E$10-$H$2)&lt;=0,E99,IF(C100=0,$H$2-B100+E$10+C$10,E$10)))</f>
        <v>0</v>
      </c>
      <c r="E100" s="1">
        <f t="shared" si="32"/>
        <v>0</v>
      </c>
      <c r="F100" s="1">
        <f>IF(AND(((G99-$H$2+D100-G$10-E$10-C$10)&lt;=0),E100=0),G99, IF((G99-$G$10-$H$2)&lt;=0,G99,IF(E100=0,$H$2-D100+G$10+E$10+C$10,G$10)))</f>
        <v>0</v>
      </c>
      <c r="G100" s="1">
        <f t="shared" si="33"/>
        <v>0</v>
      </c>
      <c r="H100" s="1">
        <f>IF(AND(((I99-$H$2+F100-I$10-G$10-E$10-C$10)&lt;=0),G100=0),I99, IF((I99-$I$10-$H$2)&lt;=0,I99,IF(G100=0,$H$2-F100+I$10+G$10+E$10+C$10,I$10)))</f>
        <v>0</v>
      </c>
      <c r="I100" s="1">
        <f t="shared" si="34"/>
        <v>0</v>
      </c>
      <c r="J100" s="1">
        <f>IF(AND(((K99-$H$2+H100-K$10-I$10-G$10-E$10-C$10)&lt;=0),I100=0),K99, IF((K99-$K$10-$H$2)&lt;=0,K99,IF(I100=0,$H$2-H100+K$10+I$10+G$10+E$10+C$10,K$10)))</f>
        <v>0</v>
      </c>
      <c r="K100" s="1">
        <f t="shared" si="35"/>
        <v>0</v>
      </c>
      <c r="L100" s="1">
        <f>IF(AND(((M99-$H$2+J100-M$10-K$10-I$10-G$10-E$10-C$10)&lt;=0),K100=0),M99, IF((M99-$M$10-$H$2)&lt;=0,M99,IF(K100=0,$H$2-J100+M$10+K$10+I$10+G$10+E$10+C$10,M$10)))</f>
        <v>0</v>
      </c>
      <c r="M100" s="1">
        <f t="shared" si="36"/>
        <v>0</v>
      </c>
      <c r="N100" s="1">
        <f>IF(AND(((O99-$H$2+L100-O$10-M$10-K$10-I$10-G$10-E$10-C$10)&lt;=0),M100=0),O99, IF((O99-O$10-$H$2)&lt;=0,O99,IF(M100=0,$H$2-L100+O$10+M$10+K$10+I$10+G$10+E$10+C$10,O$10)))</f>
        <v>0</v>
      </c>
      <c r="O100" s="1">
        <f t="shared" si="37"/>
        <v>0</v>
      </c>
      <c r="P100" s="1">
        <f>IF(AND(((Q99-$H$2+N100-Q$10-O$10-M$10-K$10-I$10-G$10-E$10-C$10)&lt;=0),O100=0),Q99, IF((Q99-Q$10-$H$2)&lt;=0,Q99,IF(O100=0,$H$2-N100+Q$10+O$10+M$10+K$10+I$10+G$10+E$10+C$10,Q$10)))</f>
        <v>0</v>
      </c>
      <c r="Q100" s="1">
        <f t="shared" si="38"/>
        <v>0</v>
      </c>
      <c r="R100" s="1">
        <f>IF(AND(((S99-$H$2+P100-S$10-Q$10-O$10-M$10-K$10-I$10-G$10-E$10-C$10)&lt;=0),Q100=0),S99, IF((S99-S$10-$H$2)&lt;=0,S99,IF(Q100=0,$H$2-P100+S$10+Q$10+O$10+M$10+K$10+I$10+G$10+E$10+C$10,S$10)))</f>
        <v>0</v>
      </c>
      <c r="S100" s="1">
        <f t="shared" si="39"/>
        <v>0</v>
      </c>
      <c r="T100" s="1">
        <f>IF(AND(((U99-$H$2+R100-U$10-S$10-Q$10-O$10-M$10-K$10-I$10-G$10-E$10-C$10)&lt;=0),S100=0),U99, IF((U99-U$10-$H$2)&lt;=0,U99,IF(S100=0,$H$2-R100+U$10+S$10+Q$10+O$10+M$10+K$10+I$10+G$10+E$10+C$10,U$10)))</f>
        <v>0</v>
      </c>
      <c r="U100" s="1">
        <f t="shared" si="40"/>
        <v>0</v>
      </c>
      <c r="V100" s="1">
        <f>IF(AND(((W99-$H$2+T100-W$10-U$10-S$10-Q$10-O$10-M$10-K$10-I$10-G$10-E$10-C$10)&lt;=0),U100=0),W99, IF((W99-W$10-$H$2)&lt;=0,W99,IF(U100=0,$H$2-T100+W$10+U$10+S$10+Q$10+O$10+M$10+K$10+I$10+G$10+E$10+C$10,W$10)))</f>
        <v>0</v>
      </c>
      <c r="W100" s="1">
        <f t="shared" si="41"/>
        <v>0</v>
      </c>
      <c r="X100" s="1">
        <f>IF(AND(((Y99-$H$2+V100-Y$10-W$10-U$10-S$10-Q$10-O$10-M$10-K$10-I$10-G$10-E$10-C$10)&lt;=0),W100=0),Y99, IF((Y99-Y$10-$H$2)&lt;=0,Y99,IF(W100=0,$H$2-V100+Y$10+W$10+U$10+S$10+Q$10+O$10+M$10+K$10+I$10+G$10+E$10+C$10,Y$10)))</f>
        <v>0</v>
      </c>
      <c r="Y100" s="1">
        <f t="shared" si="42"/>
        <v>0</v>
      </c>
      <c r="Z100" s="1">
        <f>IF(AND(((AA99-$H$2+X100-AA$10-Y$10-W$10-U$10-S$10-Q$10-O$10-M$10-K$10-I$10-G$10-E$10-C$10)&lt;=0),Y100=0),AA99, IF((AA99-AA$10-$H$2)&lt;=0,AA99,IF(Y100=0,$H$2-X100+AA$10+Y$10+W$10+U$10+S$10+Q$10+O$10+M$10+K$10+I$10+G$10+E$10+C$10,AA$10)))</f>
        <v>0</v>
      </c>
      <c r="AA100" s="1">
        <f t="shared" si="43"/>
        <v>0</v>
      </c>
      <c r="AB100" s="1">
        <f>IF(AND(((AC99-$H$2+Z100-AC$10-AA$10-Y$10-W$10-U$10-S$10-Q$10-O$10-M$10-K$10-I$10-G$10-E$10-C$10)&lt;=0),AA100=0),AC99, IF((AC99-AC$10-$H$2)&lt;=0,AC99,IF(AA100=0,$H$2-Z100+AC$10+AA$10+Y$10+W$10+U$10+S$10+Q$10+O$10+M$10+K$10+I$10+G$10+E$10+C$10,AC$10)))</f>
        <v>0</v>
      </c>
      <c r="AC100" s="1">
        <f t="shared" si="44"/>
        <v>0</v>
      </c>
      <c r="AD100" s="1">
        <f>IF(AND(((AE99-$H$2+AB100-AE$10-AC$10-AA$10-Y$10-W$10-U$10-S$10-Q$10-O$10-M$10-K$10-I$10-G$10-E$10-C$10)&lt;=0),AC100=0),AE99, IF((AE99-AE$10-$H$2)&lt;=0,AE99,IF(AC100=0,$H$2-AB100+AE$10+AC$10+AA$10+Y$10+W$10+U$10+S$10+Q$10+O$10+M$10+K$10+I$10+G$10+E$10+C$10,AE$10)))</f>
        <v>0</v>
      </c>
      <c r="AE100" s="1">
        <f t="shared" si="45"/>
        <v>0</v>
      </c>
      <c r="AF100" s="1">
        <f>IF(AND(((AG99-$H$2+AD100-AG$10-AE$10-AC$10-AA$10-Y$10-W$10-U$10-S$10-Q$10-O$10-M$10-K$10-I$10-G$10-E$10-C$10)&lt;=0),AE100=0),AG99, IF((AG99-AG$10-$H$2)&lt;=0,AG99,IF(AE100=0,$H$2-AD100+AG$10+AE$10+AC$10+AA$10+Y$10+W$10+U$10+S$10+Q$10+O$10+M$10+K$10+I$10+G$10+E$10+C$10,AG$10)))</f>
        <v>0</v>
      </c>
      <c r="AG100" s="1">
        <f t="shared" si="46"/>
        <v>0</v>
      </c>
      <c r="AH100" s="1">
        <f>IF(AND(((AI99-$H$2+AF100-AI$10-AG$10-AE$10-AC$10-AA$10-Y$10-W$10-U$10-S$10-Q$10-O$10-M$10-K$10-I$10-G$10-E$10)&lt;=0),AG100=0),AI99, IF((AI99-AI$10-$H$2)&lt;=0,AI99,IF(AG100=0,$H$2-AF100+AI$10+AG$10+AE$10+AC$10+AA$10+Y$10+W$10+U$10+S$10+Q$10+O$10+M$10+K$10+I$10+G$10+E$10,AI$10)))</f>
        <v>0</v>
      </c>
      <c r="AI100" s="1">
        <f t="shared" si="47"/>
        <v>0</v>
      </c>
      <c r="AJ100" s="30" t="s">
        <v>13</v>
      </c>
      <c r="AK100" s="30" t="s">
        <v>13</v>
      </c>
      <c r="AL100" s="30" t="s">
        <v>13</v>
      </c>
      <c r="AM100" s="30" t="s">
        <v>13</v>
      </c>
      <c r="AN100" s="30" t="s">
        <v>13</v>
      </c>
      <c r="AO100" s="30" t="s">
        <v>13</v>
      </c>
      <c r="AP100" s="30" t="s">
        <v>13</v>
      </c>
      <c r="AQ100" s="30" t="s">
        <v>13</v>
      </c>
      <c r="AR100" s="30" t="s">
        <v>13</v>
      </c>
      <c r="AS100" s="30" t="s">
        <v>13</v>
      </c>
      <c r="AT100" s="30" t="s">
        <v>13</v>
      </c>
      <c r="AU100" s="30" t="s">
        <v>13</v>
      </c>
      <c r="AV100" s="30" t="s">
        <v>13</v>
      </c>
      <c r="AW100" s="30" t="s">
        <v>13</v>
      </c>
      <c r="AX100" s="30" t="s">
        <v>13</v>
      </c>
      <c r="AY100" s="30" t="s">
        <v>13</v>
      </c>
      <c r="AZ100" s="30" t="s">
        <v>13</v>
      </c>
      <c r="BA100" s="30" t="s">
        <v>13</v>
      </c>
      <c r="BB100" s="30" t="s">
        <v>13</v>
      </c>
      <c r="BC100" s="30" t="s">
        <v>13</v>
      </c>
      <c r="BD100" s="30" t="s">
        <v>13</v>
      </c>
      <c r="BE100" s="30" t="s">
        <v>13</v>
      </c>
      <c r="BF100" s="30" t="s">
        <v>13</v>
      </c>
      <c r="BG100" s="30" t="s">
        <v>13</v>
      </c>
      <c r="BH100" s="30" t="s">
        <v>13</v>
      </c>
      <c r="BI100" s="30" t="s">
        <v>13</v>
      </c>
      <c r="BJ100" s="30" t="s">
        <v>13</v>
      </c>
      <c r="BK100" s="30" t="s">
        <v>13</v>
      </c>
      <c r="BL100" s="30" t="s">
        <v>13</v>
      </c>
      <c r="BM100" s="30" t="s">
        <v>13</v>
      </c>
    </row>
    <row r="101" spans="1:65">
      <c r="A101" s="3">
        <v>88</v>
      </c>
      <c r="B101" s="2">
        <f>IF((C100-$H$2-$C$10)&lt;=0,($H$2+(C100-$H$2)),($H$2+$C$10))</f>
        <v>0</v>
      </c>
      <c r="C101" s="1">
        <f t="shared" si="48"/>
        <v>0</v>
      </c>
      <c r="D101" s="1">
        <f>IF(AND(((E100-$H$2+B101-E$10-C$10)&lt;=0),C101=0),E100,IF((E100-$E$10-$H$2)&lt;=0,E100,IF(C101=0,$H$2-B101+E$10+C$10,E$10)))</f>
        <v>0</v>
      </c>
      <c r="E101" s="1">
        <f t="shared" si="32"/>
        <v>0</v>
      </c>
      <c r="F101" s="1">
        <f>IF(AND(((G100-$H$2+D101-G$10-E$10-C$10)&lt;=0),E101=0),G100, IF((G100-$G$10-$H$2)&lt;=0,G100,IF(E101=0,$H$2-D101+G$10+E$10+C$10,G$10)))</f>
        <v>0</v>
      </c>
      <c r="G101" s="1">
        <f t="shared" si="33"/>
        <v>0</v>
      </c>
      <c r="H101" s="1">
        <f>IF(AND(((I100-$H$2+F101-I$10-G$10-E$10-C$10)&lt;=0),G101=0),I100, IF((I100-$I$10-$H$2)&lt;=0,I100,IF(G101=0,$H$2-F101+I$10+G$10+E$10+C$10,I$10)))</f>
        <v>0</v>
      </c>
      <c r="I101" s="1">
        <f t="shared" si="34"/>
        <v>0</v>
      </c>
      <c r="J101" s="1">
        <f>IF(AND(((K100-$H$2+H101-K$10-I$10-G$10-E$10-C$10)&lt;=0),I101=0),K100, IF((K100-$K$10-$H$2)&lt;=0,K100,IF(I101=0,$H$2-H101+K$10+I$10+G$10+E$10+C$10,K$10)))</f>
        <v>0</v>
      </c>
      <c r="K101" s="1">
        <f t="shared" si="35"/>
        <v>0</v>
      </c>
      <c r="L101" s="1">
        <f>IF(AND(((M100-$H$2+J101-M$10-K$10-I$10-G$10-E$10-C$10)&lt;=0),K101=0),M100, IF((M100-$M$10-$H$2)&lt;=0,M100,IF(K101=0,$H$2-J101+M$10+K$10+I$10+G$10+E$10+C$10,M$10)))</f>
        <v>0</v>
      </c>
      <c r="M101" s="1">
        <f t="shared" si="36"/>
        <v>0</v>
      </c>
      <c r="N101" s="1">
        <f>IF(AND(((O100-$H$2+L101-O$10-M$10-K$10-I$10-G$10-E$10-C$10)&lt;=0),M101=0),O100, IF((O100-O$10-$H$2)&lt;=0,O100,IF(M101=0,$H$2-L101+O$10+M$10+K$10+I$10+G$10+E$10+C$10,O$10)))</f>
        <v>0</v>
      </c>
      <c r="O101" s="1">
        <f t="shared" si="37"/>
        <v>0</v>
      </c>
      <c r="P101" s="1">
        <f>IF(AND(((Q100-$H$2+N101-Q$10-O$10-M$10-K$10-I$10-G$10-E$10-C$10)&lt;=0),O101=0),Q100, IF((Q100-Q$10-$H$2)&lt;=0,Q100,IF(O101=0,$H$2-N101+Q$10+O$10+M$10+K$10+I$10+G$10+E$10+C$10,Q$10)))</f>
        <v>0</v>
      </c>
      <c r="Q101" s="1">
        <f t="shared" si="38"/>
        <v>0</v>
      </c>
      <c r="R101" s="1">
        <f>IF(AND(((S100-$H$2+P101-S$10-Q$10-O$10-M$10-K$10-I$10-G$10-E$10-C$10)&lt;=0),Q101=0),S100, IF((S100-S$10-$H$2)&lt;=0,S100,IF(Q101=0,$H$2-P101+S$10+Q$10+O$10+M$10+K$10+I$10+G$10+E$10+C$10,S$10)))</f>
        <v>0</v>
      </c>
      <c r="S101" s="1">
        <f t="shared" si="39"/>
        <v>0</v>
      </c>
      <c r="T101" s="1">
        <f>IF(AND(((U100-$H$2+R101-U$10-S$10-Q$10-O$10-M$10-K$10-I$10-G$10-E$10-C$10)&lt;=0),S101=0),U100, IF((U100-U$10-$H$2)&lt;=0,U100,IF(S101=0,$H$2-R101+U$10+S$10+Q$10+O$10+M$10+K$10+I$10+G$10+E$10+C$10,U$10)))</f>
        <v>0</v>
      </c>
      <c r="U101" s="1">
        <f t="shared" si="40"/>
        <v>0</v>
      </c>
      <c r="V101" s="1">
        <f>IF(AND(((W100-$H$2+T101-W$10-U$10-S$10-Q$10-O$10-M$10-K$10-I$10-G$10-E$10-C$10)&lt;=0),U101=0),W100, IF((W100-W$10-$H$2)&lt;=0,W100,IF(U101=0,$H$2-T101+W$10+U$10+S$10+Q$10+O$10+M$10+K$10+I$10+G$10+E$10+C$10,W$10)))</f>
        <v>0</v>
      </c>
      <c r="W101" s="1">
        <f t="shared" si="41"/>
        <v>0</v>
      </c>
      <c r="X101" s="1">
        <f>IF(AND(((Y100-$H$2+V101-Y$10-W$10-U$10-S$10-Q$10-O$10-M$10-K$10-I$10-G$10-E$10-C$10)&lt;=0),W101=0),Y100, IF((Y100-Y$10-$H$2)&lt;=0,Y100,IF(W101=0,$H$2-V101+Y$10+W$10+U$10+S$10+Q$10+O$10+M$10+K$10+I$10+G$10+E$10+C$10,Y$10)))</f>
        <v>0</v>
      </c>
      <c r="Y101" s="1">
        <f t="shared" si="42"/>
        <v>0</v>
      </c>
      <c r="Z101" s="1">
        <f>IF(AND(((AA100-$H$2+X101-AA$10-Y$10-W$10-U$10-S$10-Q$10-O$10-M$10-K$10-I$10-G$10-E$10-C$10)&lt;=0),Y101=0),AA100, IF((AA100-AA$10-$H$2)&lt;=0,AA100,IF(Y101=0,$H$2-X101+AA$10+Y$10+W$10+U$10+S$10+Q$10+O$10+M$10+K$10+I$10+G$10+E$10+C$10,AA$10)))</f>
        <v>0</v>
      </c>
      <c r="AA101" s="1">
        <f t="shared" si="43"/>
        <v>0</v>
      </c>
      <c r="AB101" s="1">
        <f>IF(AND(((AC100-$H$2+Z101-AC$10-AA$10-Y$10-W$10-U$10-S$10-Q$10-O$10-M$10-K$10-I$10-G$10-E$10-C$10)&lt;=0),AA101=0),AC100, IF((AC100-AC$10-$H$2)&lt;=0,AC100,IF(AA101=0,$H$2-Z101+AC$10+AA$10+Y$10+W$10+U$10+S$10+Q$10+O$10+M$10+K$10+I$10+G$10+E$10+C$10,AC$10)))</f>
        <v>0</v>
      </c>
      <c r="AC101" s="1">
        <f t="shared" si="44"/>
        <v>0</v>
      </c>
      <c r="AD101" s="1">
        <f>IF(AND(((AE100-$H$2+AB101-AE$10-AC$10-AA$10-Y$10-W$10-U$10-S$10-Q$10-O$10-M$10-K$10-I$10-G$10-E$10-C$10)&lt;=0),AC101=0),AE100, IF((AE100-AE$10-$H$2)&lt;=0,AE100,IF(AC101=0,$H$2-AB101+AE$10+AC$10+AA$10+Y$10+W$10+U$10+S$10+Q$10+O$10+M$10+K$10+I$10+G$10+E$10+C$10,AE$10)))</f>
        <v>0</v>
      </c>
      <c r="AE101" s="1">
        <f t="shared" si="45"/>
        <v>0</v>
      </c>
      <c r="AF101" s="1">
        <f>IF(AND(((AG100-$H$2+AD101-AG$10-AE$10-AC$10-AA$10-Y$10-W$10-U$10-S$10-Q$10-O$10-M$10-K$10-I$10-G$10-E$10-C$10)&lt;=0),AE101=0),AG100, IF((AG100-AG$10-$H$2)&lt;=0,AG100,IF(AE101=0,$H$2-AD101+AG$10+AE$10+AC$10+AA$10+Y$10+W$10+U$10+S$10+Q$10+O$10+M$10+K$10+I$10+G$10+E$10+C$10,AG$10)))</f>
        <v>0</v>
      </c>
      <c r="AG101" s="1">
        <f t="shared" si="46"/>
        <v>0</v>
      </c>
      <c r="AH101" s="1">
        <f>IF(AND(((AI100-$H$2+AF101-AI$10-AG$10-AE$10-AC$10-AA$10-Y$10-W$10-U$10-S$10-Q$10-O$10-M$10-K$10-I$10-G$10-E$10)&lt;=0),AG101=0),AI100, IF((AI100-AI$10-$H$2)&lt;=0,AI100,IF(AG101=0,$H$2-AF101+AI$10+AG$10+AE$10+AC$10+AA$10+Y$10+W$10+U$10+S$10+Q$10+O$10+M$10+K$10+I$10+G$10+E$10,AI$10)))</f>
        <v>0</v>
      </c>
      <c r="AI101" s="1">
        <f t="shared" si="47"/>
        <v>0</v>
      </c>
      <c r="AJ101" s="30" t="s">
        <v>13</v>
      </c>
      <c r="AK101" s="30" t="s">
        <v>13</v>
      </c>
      <c r="AL101" s="30" t="s">
        <v>13</v>
      </c>
      <c r="AM101" s="30" t="s">
        <v>13</v>
      </c>
      <c r="AN101" s="30" t="s">
        <v>13</v>
      </c>
      <c r="AO101" s="30" t="s">
        <v>13</v>
      </c>
      <c r="AP101" s="30" t="s">
        <v>13</v>
      </c>
      <c r="AQ101" s="30" t="s">
        <v>13</v>
      </c>
      <c r="AR101" s="30" t="s">
        <v>13</v>
      </c>
      <c r="AS101" s="30" t="s">
        <v>13</v>
      </c>
      <c r="AT101" s="30" t="s">
        <v>13</v>
      </c>
      <c r="AU101" s="30" t="s">
        <v>13</v>
      </c>
      <c r="AV101" s="30" t="s">
        <v>13</v>
      </c>
      <c r="AW101" s="30" t="s">
        <v>13</v>
      </c>
      <c r="AX101" s="30" t="s">
        <v>13</v>
      </c>
      <c r="AY101" s="30" t="s">
        <v>13</v>
      </c>
      <c r="AZ101" s="30" t="s">
        <v>13</v>
      </c>
      <c r="BA101" s="30" t="s">
        <v>13</v>
      </c>
      <c r="BB101" s="30" t="s">
        <v>13</v>
      </c>
      <c r="BC101" s="30" t="s">
        <v>13</v>
      </c>
      <c r="BD101" s="30" t="s">
        <v>13</v>
      </c>
      <c r="BE101" s="30" t="s">
        <v>13</v>
      </c>
      <c r="BF101" s="30" t="s">
        <v>13</v>
      </c>
      <c r="BG101" s="30" t="s">
        <v>13</v>
      </c>
      <c r="BH101" s="30" t="s">
        <v>13</v>
      </c>
      <c r="BI101" s="30" t="s">
        <v>13</v>
      </c>
      <c r="BJ101" s="30" t="s">
        <v>13</v>
      </c>
      <c r="BK101" s="30" t="s">
        <v>13</v>
      </c>
      <c r="BL101" s="30" t="s">
        <v>13</v>
      </c>
      <c r="BM101" s="30" t="s">
        <v>13</v>
      </c>
    </row>
    <row r="102" spans="1:65">
      <c r="A102" s="3">
        <v>89</v>
      </c>
      <c r="B102" s="2">
        <f>IF((C101-$H$2-$C$10)&lt;=0,($H$2+(C101-$H$2)),($H$2+$C$10))</f>
        <v>0</v>
      </c>
      <c r="C102" s="1">
        <f t="shared" si="48"/>
        <v>0</v>
      </c>
      <c r="D102" s="1">
        <f>IF(AND(((E101-$H$2+B102-E$10-C$10)&lt;=0),C102=0),E101,IF((E101-$E$10-$H$2)&lt;=0,E101,IF(C102=0,$H$2-B102+E$10+C$10,E$10)))</f>
        <v>0</v>
      </c>
      <c r="E102" s="1">
        <f t="shared" si="32"/>
        <v>0</v>
      </c>
      <c r="F102" s="1">
        <f>IF(AND(((G101-$H$2+D102-G$10-E$10-C$10)&lt;=0),E102=0),G101, IF((G101-$G$10-$H$2)&lt;=0,G101,IF(E102=0,$H$2-D102+G$10+E$10+C$10,G$10)))</f>
        <v>0</v>
      </c>
      <c r="G102" s="1">
        <f t="shared" si="33"/>
        <v>0</v>
      </c>
      <c r="H102" s="1">
        <f>IF(AND(((I101-$H$2+F102-I$10-G$10-E$10-C$10)&lt;=0),G102=0),I101, IF((I101-$I$10-$H$2)&lt;=0,I101,IF(G102=0,$H$2-F102+I$10+G$10+E$10+C$10,I$10)))</f>
        <v>0</v>
      </c>
      <c r="I102" s="1">
        <f t="shared" si="34"/>
        <v>0</v>
      </c>
      <c r="J102" s="1">
        <f>IF(AND(((K101-$H$2+H102-K$10-I$10-G$10-E$10-C$10)&lt;=0),I102=0),K101, IF((K101-$K$10-$H$2)&lt;=0,K101,IF(I102=0,$H$2-H102+K$10+I$10+G$10+E$10+C$10,K$10)))</f>
        <v>0</v>
      </c>
      <c r="K102" s="1">
        <f t="shared" si="35"/>
        <v>0</v>
      </c>
      <c r="L102" s="1">
        <f>IF(AND(((M101-$H$2+J102-M$10-K$10-I$10-G$10-E$10-C$10)&lt;=0),K102=0),M101, IF((M101-$M$10-$H$2)&lt;=0,M101,IF(K102=0,$H$2-J102+M$10+K$10+I$10+G$10+E$10+C$10,M$10)))</f>
        <v>0</v>
      </c>
      <c r="M102" s="1">
        <f t="shared" si="36"/>
        <v>0</v>
      </c>
      <c r="N102" s="1">
        <f>IF(AND(((O101-$H$2+L102-O$10-M$10-K$10-I$10-G$10-E$10-C$10)&lt;=0),M102=0),O101, IF((O101-O$10-$H$2)&lt;=0,O101,IF(M102=0,$H$2-L102+O$10+M$10+K$10+I$10+G$10+E$10+C$10,O$10)))</f>
        <v>0</v>
      </c>
      <c r="O102" s="1">
        <f t="shared" si="37"/>
        <v>0</v>
      </c>
      <c r="P102" s="1">
        <f>IF(AND(((Q101-$H$2+N102-Q$10-O$10-M$10-K$10-I$10-G$10-E$10-C$10)&lt;=0),O102=0),Q101, IF((Q101-Q$10-$H$2)&lt;=0,Q101,IF(O102=0,$H$2-N102+Q$10+O$10+M$10+K$10+I$10+G$10+E$10+C$10,Q$10)))</f>
        <v>0</v>
      </c>
      <c r="Q102" s="1">
        <f t="shared" si="38"/>
        <v>0</v>
      </c>
      <c r="R102" s="1">
        <f>IF(AND(((S101-$H$2+P102-S$10-Q$10-O$10-M$10-K$10-I$10-G$10-E$10-C$10)&lt;=0),Q102=0),S101, IF((S101-S$10-$H$2)&lt;=0,S101,IF(Q102=0,$H$2-P102+S$10+Q$10+O$10+M$10+K$10+I$10+G$10+E$10+C$10,S$10)))</f>
        <v>0</v>
      </c>
      <c r="S102" s="1">
        <f t="shared" si="39"/>
        <v>0</v>
      </c>
      <c r="T102" s="1">
        <f>IF(AND(((U101-$H$2+R102-U$10-S$10-Q$10-O$10-M$10-K$10-I$10-G$10-E$10-C$10)&lt;=0),S102=0),U101, IF((U101-U$10-$H$2)&lt;=0,U101,IF(S102=0,$H$2-R102+U$10+S$10+Q$10+O$10+M$10+K$10+I$10+G$10+E$10+C$10,U$10)))</f>
        <v>0</v>
      </c>
      <c r="U102" s="1">
        <f t="shared" si="40"/>
        <v>0</v>
      </c>
      <c r="V102" s="1">
        <f>IF(AND(((W101-$H$2+T102-W$10-U$10-S$10-Q$10-O$10-M$10-K$10-I$10-G$10-E$10-C$10)&lt;=0),U102=0),W101, IF((W101-W$10-$H$2)&lt;=0,W101,IF(U102=0,$H$2-T102+W$10+U$10+S$10+Q$10+O$10+M$10+K$10+I$10+G$10+E$10+C$10,W$10)))</f>
        <v>0</v>
      </c>
      <c r="W102" s="1">
        <f t="shared" si="41"/>
        <v>0</v>
      </c>
      <c r="X102" s="1">
        <f>IF(AND(((Y101-$H$2+V102-Y$10-W$10-U$10-S$10-Q$10-O$10-M$10-K$10-I$10-G$10-E$10-C$10)&lt;=0),W102=0),Y101, IF((Y101-Y$10-$H$2)&lt;=0,Y101,IF(W102=0,$H$2-V102+Y$10+W$10+U$10+S$10+Q$10+O$10+M$10+K$10+I$10+G$10+E$10+C$10,Y$10)))</f>
        <v>0</v>
      </c>
      <c r="Y102" s="1">
        <f t="shared" si="42"/>
        <v>0</v>
      </c>
      <c r="Z102" s="1">
        <f>IF(AND(((AA101-$H$2+X102-AA$10-Y$10-W$10-U$10-S$10-Q$10-O$10-M$10-K$10-I$10-G$10-E$10-C$10)&lt;=0),Y102=0),AA101, IF((AA101-AA$10-$H$2)&lt;=0,AA101,IF(Y102=0,$H$2-X102+AA$10+Y$10+W$10+U$10+S$10+Q$10+O$10+M$10+K$10+I$10+G$10+E$10+C$10,AA$10)))</f>
        <v>0</v>
      </c>
      <c r="AA102" s="1">
        <f t="shared" si="43"/>
        <v>0</v>
      </c>
      <c r="AB102" s="1">
        <f>IF(AND(((AC101-$H$2+Z102-AC$10-AA$10-Y$10-W$10-U$10-S$10-Q$10-O$10-M$10-K$10-I$10-G$10-E$10-C$10)&lt;=0),AA102=0),AC101, IF((AC101-AC$10-$H$2)&lt;=0,AC101,IF(AA102=0,$H$2-Z102+AC$10+AA$10+Y$10+W$10+U$10+S$10+Q$10+O$10+M$10+K$10+I$10+G$10+E$10+C$10,AC$10)))</f>
        <v>0</v>
      </c>
      <c r="AC102" s="1">
        <f t="shared" si="44"/>
        <v>0</v>
      </c>
      <c r="AD102" s="1">
        <f>IF(AND(((AE101-$H$2+AB102-AE$10-AC$10-AA$10-Y$10-W$10-U$10-S$10-Q$10-O$10-M$10-K$10-I$10-G$10-E$10-C$10)&lt;=0),AC102=0),AE101, IF((AE101-AE$10-$H$2)&lt;=0,AE101,IF(AC102=0,$H$2-AB102+AE$10+AC$10+AA$10+Y$10+W$10+U$10+S$10+Q$10+O$10+M$10+K$10+I$10+G$10+E$10+C$10,AE$10)))</f>
        <v>0</v>
      </c>
      <c r="AE102" s="1">
        <f t="shared" si="45"/>
        <v>0</v>
      </c>
      <c r="AF102" s="1">
        <f>IF(AND(((AG101-$H$2+AD102-AG$10-AE$10-AC$10-AA$10-Y$10-W$10-U$10-S$10-Q$10-O$10-M$10-K$10-I$10-G$10-E$10-C$10)&lt;=0),AE102=0),AG101, IF((AG101-AG$10-$H$2)&lt;=0,AG101,IF(AE102=0,$H$2-AD102+AG$10+AE$10+AC$10+AA$10+Y$10+W$10+U$10+S$10+Q$10+O$10+M$10+K$10+I$10+G$10+E$10+C$10,AG$10)))</f>
        <v>0</v>
      </c>
      <c r="AG102" s="1">
        <f t="shared" si="46"/>
        <v>0</v>
      </c>
      <c r="AH102" s="1">
        <f>IF(AND(((AI101-$H$2+AF102-AI$10-AG$10-AE$10-AC$10-AA$10-Y$10-W$10-U$10-S$10-Q$10-O$10-M$10-K$10-I$10-G$10-E$10)&lt;=0),AG102=0),AI101, IF((AI101-AI$10-$H$2)&lt;=0,AI101,IF(AG102=0,$H$2-AF102+AI$10+AG$10+AE$10+AC$10+AA$10+Y$10+W$10+U$10+S$10+Q$10+O$10+M$10+K$10+I$10+G$10+E$10,AI$10)))</f>
        <v>0</v>
      </c>
      <c r="AI102" s="1">
        <f t="shared" si="47"/>
        <v>0</v>
      </c>
      <c r="AJ102" s="30" t="s">
        <v>13</v>
      </c>
      <c r="AK102" s="30" t="s">
        <v>13</v>
      </c>
      <c r="AL102" s="30" t="s">
        <v>13</v>
      </c>
      <c r="AM102" s="30" t="s">
        <v>13</v>
      </c>
      <c r="AN102" s="30" t="s">
        <v>13</v>
      </c>
      <c r="AO102" s="30" t="s">
        <v>13</v>
      </c>
      <c r="AP102" s="30" t="s">
        <v>13</v>
      </c>
      <c r="AQ102" s="30" t="s">
        <v>13</v>
      </c>
      <c r="AR102" s="30" t="s">
        <v>13</v>
      </c>
      <c r="AS102" s="30" t="s">
        <v>13</v>
      </c>
      <c r="AT102" s="30" t="s">
        <v>13</v>
      </c>
      <c r="AU102" s="30" t="s">
        <v>13</v>
      </c>
      <c r="AV102" s="30" t="s">
        <v>13</v>
      </c>
      <c r="AW102" s="30" t="s">
        <v>13</v>
      </c>
      <c r="AX102" s="30" t="s">
        <v>13</v>
      </c>
      <c r="AY102" s="30" t="s">
        <v>13</v>
      </c>
      <c r="AZ102" s="30" t="s">
        <v>13</v>
      </c>
      <c r="BA102" s="30" t="s">
        <v>13</v>
      </c>
      <c r="BB102" s="30" t="s">
        <v>13</v>
      </c>
      <c r="BC102" s="30" t="s">
        <v>13</v>
      </c>
      <c r="BD102" s="30" t="s">
        <v>13</v>
      </c>
      <c r="BE102" s="30" t="s">
        <v>13</v>
      </c>
      <c r="BF102" s="30" t="s">
        <v>13</v>
      </c>
      <c r="BG102" s="30" t="s">
        <v>13</v>
      </c>
      <c r="BH102" s="30" t="s">
        <v>13</v>
      </c>
      <c r="BI102" s="30" t="s">
        <v>13</v>
      </c>
      <c r="BJ102" s="30" t="s">
        <v>13</v>
      </c>
      <c r="BK102" s="30" t="s">
        <v>13</v>
      </c>
      <c r="BL102" s="30" t="s">
        <v>13</v>
      </c>
      <c r="BM102" s="30" t="s">
        <v>13</v>
      </c>
    </row>
    <row r="103" spans="1:65">
      <c r="A103" s="3">
        <v>90</v>
      </c>
      <c r="B103" s="2">
        <f>IF((C102-$H$2-$C$10)&lt;=0,($H$2+(C102-$H$2)),($H$2+$C$10))</f>
        <v>0</v>
      </c>
      <c r="C103" s="1">
        <f t="shared" si="48"/>
        <v>0</v>
      </c>
      <c r="D103" s="1">
        <f>IF(AND(((E102-$H$2+B103-E$10-C$10)&lt;=0),C103=0),E102,IF((E102-$E$10-$H$2)&lt;=0,E102,IF(C103=0,$H$2-B103+E$10+C$10,E$10)))</f>
        <v>0</v>
      </c>
      <c r="E103" s="1">
        <f t="shared" si="32"/>
        <v>0</v>
      </c>
      <c r="F103" s="1">
        <f>IF(AND(((G102-$H$2+D103-G$10-E$10-C$10)&lt;=0),E103=0),G102, IF((G102-$G$10-$H$2)&lt;=0,G102,IF(E103=0,$H$2-D103+G$10+E$10+C$10,G$10)))</f>
        <v>0</v>
      </c>
      <c r="G103" s="1">
        <f t="shared" si="33"/>
        <v>0</v>
      </c>
      <c r="H103" s="1">
        <f>IF(AND(((I102-$H$2+F103-I$10-G$10-E$10-C$10)&lt;=0),G103=0),I102, IF((I102-$I$10-$H$2)&lt;=0,I102,IF(G103=0,$H$2-F103+I$10+G$10+E$10+C$10,I$10)))</f>
        <v>0</v>
      </c>
      <c r="I103" s="1">
        <f t="shared" si="34"/>
        <v>0</v>
      </c>
      <c r="J103" s="1">
        <f>IF(AND(((K102-$H$2+H103-K$10-I$10-G$10-E$10-C$10)&lt;=0),I103=0),K102, IF((K102-$K$10-$H$2)&lt;=0,K102,IF(I103=0,$H$2-H103+K$10+I$10+G$10+E$10+C$10,K$10)))</f>
        <v>0</v>
      </c>
      <c r="K103" s="1">
        <f t="shared" si="35"/>
        <v>0</v>
      </c>
      <c r="L103" s="1">
        <f>IF(AND(((M102-$H$2+J103-M$10-K$10-I$10-G$10-E$10-C$10)&lt;=0),K103=0),M102, IF((M102-$M$10-$H$2)&lt;=0,M102,IF(K103=0,$H$2-J103+M$10+K$10+I$10+G$10+E$10+C$10,M$10)))</f>
        <v>0</v>
      </c>
      <c r="M103" s="1">
        <f t="shared" si="36"/>
        <v>0</v>
      </c>
      <c r="N103" s="1">
        <f>IF(AND(((O102-$H$2+L103-O$10-M$10-K$10-I$10-G$10-E$10-C$10)&lt;=0),M103=0),O102, IF((O102-O$10-$H$2)&lt;=0,O102,IF(M103=0,$H$2-L103+O$10+M$10+K$10+I$10+G$10+E$10+C$10,O$10)))</f>
        <v>0</v>
      </c>
      <c r="O103" s="1">
        <f t="shared" si="37"/>
        <v>0</v>
      </c>
      <c r="P103" s="1">
        <f>IF(AND(((Q102-$H$2+N103-Q$10-O$10-M$10-K$10-I$10-G$10-E$10-C$10)&lt;=0),O103=0),Q102, IF((Q102-Q$10-$H$2)&lt;=0,Q102,IF(O103=0,$H$2-N103+Q$10+O$10+M$10+K$10+I$10+G$10+E$10+C$10,Q$10)))</f>
        <v>0</v>
      </c>
      <c r="Q103" s="1">
        <f t="shared" si="38"/>
        <v>0</v>
      </c>
      <c r="R103" s="1">
        <f>IF(AND(((S102-$H$2+P103-S$10-Q$10-O$10-M$10-K$10-I$10-G$10-E$10-C$10)&lt;=0),Q103=0),S102, IF((S102-S$10-$H$2)&lt;=0,S102,IF(Q103=0,$H$2-P103+S$10+Q$10+O$10+M$10+K$10+I$10+G$10+E$10+C$10,S$10)))</f>
        <v>0</v>
      </c>
      <c r="S103" s="1">
        <f t="shared" si="39"/>
        <v>0</v>
      </c>
      <c r="T103" s="1">
        <f>IF(AND(((U102-$H$2+R103-U$10-S$10-Q$10-O$10-M$10-K$10-I$10-G$10-E$10-C$10)&lt;=0),S103=0),U102, IF((U102-U$10-$H$2)&lt;=0,U102,IF(S103=0,$H$2-R103+U$10+S$10+Q$10+O$10+M$10+K$10+I$10+G$10+E$10+C$10,U$10)))</f>
        <v>0</v>
      </c>
      <c r="U103" s="1">
        <f t="shared" si="40"/>
        <v>0</v>
      </c>
      <c r="V103" s="1">
        <f>IF(AND(((W102-$H$2+T103-W$10-U$10-S$10-Q$10-O$10-M$10-K$10-I$10-G$10-E$10-C$10)&lt;=0),U103=0),W102, IF((W102-W$10-$H$2)&lt;=0,W102,IF(U103=0,$H$2-T103+W$10+U$10+S$10+Q$10+O$10+M$10+K$10+I$10+G$10+E$10+C$10,W$10)))</f>
        <v>0</v>
      </c>
      <c r="W103" s="1">
        <f t="shared" si="41"/>
        <v>0</v>
      </c>
      <c r="X103" s="1">
        <f>IF(AND(((Y102-$H$2+V103-Y$10-W$10-U$10-S$10-Q$10-O$10-M$10-K$10-I$10-G$10-E$10-C$10)&lt;=0),W103=0),Y102, IF((Y102-Y$10-$H$2)&lt;=0,Y102,IF(W103=0,$H$2-V103+Y$10+W$10+U$10+S$10+Q$10+O$10+M$10+K$10+I$10+G$10+E$10+C$10,Y$10)))</f>
        <v>0</v>
      </c>
      <c r="Y103" s="1">
        <f t="shared" si="42"/>
        <v>0</v>
      </c>
      <c r="Z103" s="1">
        <f>IF(AND(((AA102-$H$2+X103-AA$10-Y$10-W$10-U$10-S$10-Q$10-O$10-M$10-K$10-I$10-G$10-E$10-C$10)&lt;=0),Y103=0),AA102, IF((AA102-AA$10-$H$2)&lt;=0,AA102,IF(Y103=0,$H$2-X103+AA$10+Y$10+W$10+U$10+S$10+Q$10+O$10+M$10+K$10+I$10+G$10+E$10+C$10,AA$10)))</f>
        <v>0</v>
      </c>
      <c r="AA103" s="1">
        <f t="shared" si="43"/>
        <v>0</v>
      </c>
      <c r="AB103" s="1">
        <f>IF(AND(((AC102-$H$2+Z103-AC$10-AA$10-Y$10-W$10-U$10-S$10-Q$10-O$10-M$10-K$10-I$10-G$10-E$10-C$10)&lt;=0),AA103=0),AC102, IF((AC102-AC$10-$H$2)&lt;=0,AC102,IF(AA103=0,$H$2-Z103+AC$10+AA$10+Y$10+W$10+U$10+S$10+Q$10+O$10+M$10+K$10+I$10+G$10+E$10+C$10,AC$10)))</f>
        <v>0</v>
      </c>
      <c r="AC103" s="1">
        <f t="shared" si="44"/>
        <v>0</v>
      </c>
      <c r="AD103" s="1">
        <f>IF(AND(((AE102-$H$2+AB103-AE$10-AC$10-AA$10-Y$10-W$10-U$10-S$10-Q$10-O$10-M$10-K$10-I$10-G$10-E$10-C$10)&lt;=0),AC103=0),AE102, IF((AE102-AE$10-$H$2)&lt;=0,AE102,IF(AC103=0,$H$2-AB103+AE$10+AC$10+AA$10+Y$10+W$10+U$10+S$10+Q$10+O$10+M$10+K$10+I$10+G$10+E$10+C$10,AE$10)))</f>
        <v>0</v>
      </c>
      <c r="AE103" s="1">
        <f t="shared" si="45"/>
        <v>0</v>
      </c>
      <c r="AF103" s="1">
        <f>IF(AND(((AG102-$H$2+AD103-AG$10-AE$10-AC$10-AA$10-Y$10-W$10-U$10-S$10-Q$10-O$10-M$10-K$10-I$10-G$10-E$10-C$10)&lt;=0),AE103=0),AG102, IF((AG102-AG$10-$H$2)&lt;=0,AG102,IF(AE103=0,$H$2-AD103+AG$10+AE$10+AC$10+AA$10+Y$10+W$10+U$10+S$10+Q$10+O$10+M$10+K$10+I$10+G$10+E$10+C$10,AG$10)))</f>
        <v>0</v>
      </c>
      <c r="AG103" s="1">
        <f t="shared" si="46"/>
        <v>0</v>
      </c>
      <c r="AH103" s="1">
        <f>IF(AND(((AI102-$H$2+AF103-AI$10-AG$10-AE$10-AC$10-AA$10-Y$10-W$10-U$10-S$10-Q$10-O$10-M$10-K$10-I$10-G$10-E$10)&lt;=0),AG103=0),AI102, IF((AI102-AI$10-$H$2)&lt;=0,AI102,IF(AG103=0,$H$2-AF103+AI$10+AG$10+AE$10+AC$10+AA$10+Y$10+W$10+U$10+S$10+Q$10+O$10+M$10+K$10+I$10+G$10+E$10,AI$10)))</f>
        <v>0</v>
      </c>
      <c r="AI103" s="1">
        <f t="shared" si="47"/>
        <v>0</v>
      </c>
      <c r="AJ103" s="30" t="s">
        <v>13</v>
      </c>
      <c r="AK103" s="30" t="s">
        <v>13</v>
      </c>
      <c r="AL103" s="30" t="s">
        <v>13</v>
      </c>
      <c r="AM103" s="30" t="s">
        <v>13</v>
      </c>
      <c r="AN103" s="30" t="s">
        <v>13</v>
      </c>
      <c r="AO103" s="30" t="s">
        <v>13</v>
      </c>
      <c r="AP103" s="30" t="s">
        <v>13</v>
      </c>
      <c r="AQ103" s="30" t="s">
        <v>13</v>
      </c>
      <c r="AR103" s="30" t="s">
        <v>13</v>
      </c>
      <c r="AS103" s="30" t="s">
        <v>13</v>
      </c>
      <c r="AT103" s="30" t="s">
        <v>13</v>
      </c>
      <c r="AU103" s="30" t="s">
        <v>13</v>
      </c>
      <c r="AV103" s="30" t="s">
        <v>13</v>
      </c>
      <c r="AW103" s="30" t="s">
        <v>13</v>
      </c>
      <c r="AX103" s="30" t="s">
        <v>13</v>
      </c>
      <c r="AY103" s="30" t="s">
        <v>13</v>
      </c>
      <c r="AZ103" s="30" t="s">
        <v>13</v>
      </c>
      <c r="BA103" s="30" t="s">
        <v>13</v>
      </c>
      <c r="BB103" s="30" t="s">
        <v>13</v>
      </c>
      <c r="BC103" s="30" t="s">
        <v>13</v>
      </c>
      <c r="BD103" s="30" t="s">
        <v>13</v>
      </c>
      <c r="BE103" s="30" t="s">
        <v>13</v>
      </c>
      <c r="BF103" s="30" t="s">
        <v>13</v>
      </c>
      <c r="BG103" s="30" t="s">
        <v>13</v>
      </c>
      <c r="BH103" s="30" t="s">
        <v>13</v>
      </c>
      <c r="BI103" s="30" t="s">
        <v>13</v>
      </c>
      <c r="BJ103" s="30" t="s">
        <v>13</v>
      </c>
      <c r="BK103" s="30" t="s">
        <v>13</v>
      </c>
      <c r="BL103" s="30" t="s">
        <v>13</v>
      </c>
      <c r="BM103" s="30" t="s">
        <v>13</v>
      </c>
    </row>
    <row r="104" spans="1:65">
      <c r="A104" s="3">
        <v>91</v>
      </c>
      <c r="B104" s="2">
        <f>IF((C103-$H$2-$C$10)&lt;=0,($H$2+(C103-$H$2)),($H$2+$C$10))</f>
        <v>0</v>
      </c>
      <c r="C104" s="1">
        <f t="shared" si="48"/>
        <v>0</v>
      </c>
      <c r="D104" s="1">
        <f>IF(AND(((E103-$H$2+B104-E$10-C$10)&lt;=0),C104=0),E103,IF((E103-$E$10-$H$2)&lt;=0,E103,IF(C104=0,$H$2-B104+E$10+C$10,E$10)))</f>
        <v>0</v>
      </c>
      <c r="E104" s="1">
        <f t="shared" si="32"/>
        <v>0</v>
      </c>
      <c r="F104" s="1">
        <f>IF(AND(((G103-$H$2+D104-G$10-E$10-C$10)&lt;=0),E104=0),G103, IF((G103-$G$10-$H$2)&lt;=0,G103,IF(E104=0,$H$2-D104+G$10+E$10+C$10,G$10)))</f>
        <v>0</v>
      </c>
      <c r="G104" s="1">
        <f t="shared" si="33"/>
        <v>0</v>
      </c>
      <c r="H104" s="1">
        <f>IF(AND(((I103-$H$2+F104-I$10-G$10-E$10-C$10)&lt;=0),G104=0),I103, IF((I103-$I$10-$H$2)&lt;=0,I103,IF(G104=0,$H$2-F104+I$10+G$10+E$10+C$10,I$10)))</f>
        <v>0</v>
      </c>
      <c r="I104" s="1">
        <f t="shared" si="34"/>
        <v>0</v>
      </c>
      <c r="J104" s="1">
        <f>IF(AND(((K103-$H$2+H104-K$10-I$10-G$10-E$10-C$10)&lt;=0),I104=0),K103, IF((K103-$K$10-$H$2)&lt;=0,K103,IF(I104=0,$H$2-H104+K$10+I$10+G$10+E$10+C$10,K$10)))</f>
        <v>0</v>
      </c>
      <c r="K104" s="1">
        <f t="shared" si="35"/>
        <v>0</v>
      </c>
      <c r="L104" s="1">
        <f>IF(AND(((M103-$H$2+J104-M$10-K$10-I$10-G$10-E$10-C$10)&lt;=0),K104=0),M103, IF((M103-$M$10-$H$2)&lt;=0,M103,IF(K104=0,$H$2-J104+M$10+K$10+I$10+G$10+E$10+C$10,M$10)))</f>
        <v>0</v>
      </c>
      <c r="M104" s="1">
        <f t="shared" si="36"/>
        <v>0</v>
      </c>
      <c r="N104" s="1">
        <f>IF(AND(((O103-$H$2+L104-O$10-M$10-K$10-I$10-G$10-E$10-C$10)&lt;=0),M104=0),O103, IF((O103-O$10-$H$2)&lt;=0,O103,IF(M104=0,$H$2-L104+O$10+M$10+K$10+I$10+G$10+E$10+C$10,O$10)))</f>
        <v>0</v>
      </c>
      <c r="O104" s="1">
        <f t="shared" si="37"/>
        <v>0</v>
      </c>
      <c r="P104" s="1">
        <f>IF(AND(((Q103-$H$2+N104-Q$10-O$10-M$10-K$10-I$10-G$10-E$10-C$10)&lt;=0),O104=0),Q103, IF((Q103-Q$10-$H$2)&lt;=0,Q103,IF(O104=0,$H$2-N104+Q$10+O$10+M$10+K$10+I$10+G$10+E$10+C$10,Q$10)))</f>
        <v>0</v>
      </c>
      <c r="Q104" s="1">
        <f t="shared" si="38"/>
        <v>0</v>
      </c>
      <c r="R104" s="1">
        <f>IF(AND(((S103-$H$2+P104-S$10-Q$10-O$10-M$10-K$10-I$10-G$10-E$10-C$10)&lt;=0),Q104=0),S103, IF((S103-S$10-$H$2)&lt;=0,S103,IF(Q104=0,$H$2-P104+S$10+Q$10+O$10+M$10+K$10+I$10+G$10+E$10+C$10,S$10)))</f>
        <v>0</v>
      </c>
      <c r="S104" s="1">
        <f t="shared" si="39"/>
        <v>0</v>
      </c>
      <c r="T104" s="1">
        <f>IF(AND(((U103-$H$2+R104-U$10-S$10-Q$10-O$10-M$10-K$10-I$10-G$10-E$10-C$10)&lt;=0),S104=0),U103, IF((U103-U$10-$H$2)&lt;=0,U103,IF(S104=0,$H$2-R104+U$10+S$10+Q$10+O$10+M$10+K$10+I$10+G$10+E$10+C$10,U$10)))</f>
        <v>0</v>
      </c>
      <c r="U104" s="1">
        <f t="shared" si="40"/>
        <v>0</v>
      </c>
      <c r="V104" s="1">
        <f>IF(AND(((W103-$H$2+T104-W$10-U$10-S$10-Q$10-O$10-M$10-K$10-I$10-G$10-E$10-C$10)&lt;=0),U104=0),W103, IF((W103-W$10-$H$2)&lt;=0,W103,IF(U104=0,$H$2-T104+W$10+U$10+S$10+Q$10+O$10+M$10+K$10+I$10+G$10+E$10+C$10,W$10)))</f>
        <v>0</v>
      </c>
      <c r="W104" s="1">
        <f t="shared" si="41"/>
        <v>0</v>
      </c>
      <c r="X104" s="1">
        <f>IF(AND(((Y103-$H$2+V104-Y$10-W$10-U$10-S$10-Q$10-O$10-M$10-K$10-I$10-G$10-E$10-C$10)&lt;=0),W104=0),Y103, IF((Y103-Y$10-$H$2)&lt;=0,Y103,IF(W104=0,$H$2-V104+Y$10+W$10+U$10+S$10+Q$10+O$10+M$10+K$10+I$10+G$10+E$10+C$10,Y$10)))</f>
        <v>0</v>
      </c>
      <c r="Y104" s="1">
        <f t="shared" si="42"/>
        <v>0</v>
      </c>
      <c r="Z104" s="1">
        <f>IF(AND(((AA103-$H$2+X104-AA$10-Y$10-W$10-U$10-S$10-Q$10-O$10-M$10-K$10-I$10-G$10-E$10-C$10)&lt;=0),Y104=0),AA103, IF((AA103-AA$10-$H$2)&lt;=0,AA103,IF(Y104=0,$H$2-X104+AA$10+Y$10+W$10+U$10+S$10+Q$10+O$10+M$10+K$10+I$10+G$10+E$10+C$10,AA$10)))</f>
        <v>0</v>
      </c>
      <c r="AA104" s="1">
        <f t="shared" si="43"/>
        <v>0</v>
      </c>
      <c r="AB104" s="1">
        <f>IF(AND(((AC103-$H$2+Z104-AC$10-AA$10-Y$10-W$10-U$10-S$10-Q$10-O$10-M$10-K$10-I$10-G$10-E$10-C$10)&lt;=0),AA104=0),AC103, IF((AC103-AC$10-$H$2)&lt;=0,AC103,IF(AA104=0,$H$2-Z104+AC$10+AA$10+Y$10+W$10+U$10+S$10+Q$10+O$10+M$10+K$10+I$10+G$10+E$10+C$10,AC$10)))</f>
        <v>0</v>
      </c>
      <c r="AC104" s="1">
        <f t="shared" si="44"/>
        <v>0</v>
      </c>
      <c r="AD104" s="1">
        <f>IF(AND(((AE103-$H$2+AB104-AE$10-AC$10-AA$10-Y$10-W$10-U$10-S$10-Q$10-O$10-M$10-K$10-I$10-G$10-E$10-C$10)&lt;=0),AC104=0),AE103, IF((AE103-AE$10-$H$2)&lt;=0,AE103,IF(AC104=0,$H$2-AB104+AE$10+AC$10+AA$10+Y$10+W$10+U$10+S$10+Q$10+O$10+M$10+K$10+I$10+G$10+E$10+C$10,AE$10)))</f>
        <v>0</v>
      </c>
      <c r="AE104" s="1">
        <f t="shared" si="45"/>
        <v>0</v>
      </c>
      <c r="AF104" s="1">
        <f>IF(AND(((AG103-$H$2+AD104-AG$10-AE$10-AC$10-AA$10-Y$10-W$10-U$10-S$10-Q$10-O$10-M$10-K$10-I$10-G$10-E$10-C$10)&lt;=0),AE104=0),AG103, IF((AG103-AG$10-$H$2)&lt;=0,AG103,IF(AE104=0,$H$2-AD104+AG$10+AE$10+AC$10+AA$10+Y$10+W$10+U$10+S$10+Q$10+O$10+M$10+K$10+I$10+G$10+E$10+C$10,AG$10)))</f>
        <v>0</v>
      </c>
      <c r="AG104" s="1">
        <f t="shared" si="46"/>
        <v>0</v>
      </c>
      <c r="AH104" s="1">
        <f>IF(AND(((AI103-$H$2+AF104-AI$10-AG$10-AE$10-AC$10-AA$10-Y$10-W$10-U$10-S$10-Q$10-O$10-M$10-K$10-I$10-G$10-E$10)&lt;=0),AG104=0),AI103, IF((AI103-AI$10-$H$2)&lt;=0,AI103,IF(AG104=0,$H$2-AF104+AI$10+AG$10+AE$10+AC$10+AA$10+Y$10+W$10+U$10+S$10+Q$10+O$10+M$10+K$10+I$10+G$10+E$10,AI$10)))</f>
        <v>0</v>
      </c>
      <c r="AI104" s="1">
        <f t="shared" si="47"/>
        <v>0</v>
      </c>
      <c r="AJ104" s="30" t="s">
        <v>13</v>
      </c>
      <c r="AK104" s="30" t="s">
        <v>13</v>
      </c>
      <c r="AL104" s="30" t="s">
        <v>13</v>
      </c>
      <c r="AM104" s="30" t="s">
        <v>13</v>
      </c>
      <c r="AN104" s="30" t="s">
        <v>13</v>
      </c>
      <c r="AO104" s="30" t="s">
        <v>13</v>
      </c>
      <c r="AP104" s="30" t="s">
        <v>13</v>
      </c>
      <c r="AQ104" s="30" t="s">
        <v>13</v>
      </c>
      <c r="AR104" s="30" t="s">
        <v>13</v>
      </c>
      <c r="AS104" s="30" t="s">
        <v>13</v>
      </c>
      <c r="AT104" s="30" t="s">
        <v>13</v>
      </c>
      <c r="AU104" s="30" t="s">
        <v>13</v>
      </c>
      <c r="AV104" s="30" t="s">
        <v>13</v>
      </c>
      <c r="AW104" s="30" t="s">
        <v>13</v>
      </c>
      <c r="AX104" s="30" t="s">
        <v>13</v>
      </c>
      <c r="AY104" s="30" t="s">
        <v>13</v>
      </c>
      <c r="AZ104" s="30" t="s">
        <v>13</v>
      </c>
      <c r="BA104" s="30" t="s">
        <v>13</v>
      </c>
      <c r="BB104" s="30" t="s">
        <v>13</v>
      </c>
      <c r="BC104" s="30" t="s">
        <v>13</v>
      </c>
      <c r="BD104" s="30" t="s">
        <v>13</v>
      </c>
      <c r="BE104" s="30" t="s">
        <v>13</v>
      </c>
      <c r="BF104" s="30" t="s">
        <v>13</v>
      </c>
      <c r="BG104" s="30" t="s">
        <v>13</v>
      </c>
      <c r="BH104" s="30" t="s">
        <v>13</v>
      </c>
      <c r="BI104" s="30" t="s">
        <v>13</v>
      </c>
      <c r="BJ104" s="30" t="s">
        <v>13</v>
      </c>
      <c r="BK104" s="30" t="s">
        <v>13</v>
      </c>
      <c r="BL104" s="30" t="s">
        <v>13</v>
      </c>
      <c r="BM104" s="30" t="s">
        <v>13</v>
      </c>
    </row>
    <row r="105" spans="1:65">
      <c r="A105" s="3">
        <v>92</v>
      </c>
      <c r="B105" s="2">
        <f>IF((C104-$H$2-$C$10)&lt;=0,($H$2+(C104-$H$2)),($H$2+$C$10))</f>
        <v>0</v>
      </c>
      <c r="C105" s="1">
        <f t="shared" si="48"/>
        <v>0</v>
      </c>
      <c r="D105" s="1">
        <f>IF(AND(((E104-$H$2+B105-E$10-C$10)&lt;=0),C105=0),E104,IF((E104-$E$10-$H$2)&lt;=0,E104,IF(C105=0,$H$2-B105+E$10+C$10,E$10)))</f>
        <v>0</v>
      </c>
      <c r="E105" s="1">
        <f t="shared" si="32"/>
        <v>0</v>
      </c>
      <c r="F105" s="1">
        <f>IF(AND(((G104-$H$2+D105-G$10-E$10-C$10)&lt;=0),E105=0),G104, IF((G104-$G$10-$H$2)&lt;=0,G104,IF(E105=0,$H$2-D105+G$10+E$10+C$10,G$10)))</f>
        <v>0</v>
      </c>
      <c r="G105" s="1">
        <f t="shared" si="33"/>
        <v>0</v>
      </c>
      <c r="H105" s="1">
        <f>IF(AND(((I104-$H$2+F105-I$10-G$10-E$10-C$10)&lt;=0),G105=0),I104, IF((I104-$I$10-$H$2)&lt;=0,I104,IF(G105=0,$H$2-F105+I$10+G$10+E$10+C$10,I$10)))</f>
        <v>0</v>
      </c>
      <c r="I105" s="1">
        <f t="shared" si="34"/>
        <v>0</v>
      </c>
      <c r="J105" s="1">
        <f>IF(AND(((K104-$H$2+H105-K$10-I$10-G$10-E$10-C$10)&lt;=0),I105=0),K104, IF((K104-$K$10-$H$2)&lt;=0,K104,IF(I105=0,$H$2-H105+K$10+I$10+G$10+E$10+C$10,K$10)))</f>
        <v>0</v>
      </c>
      <c r="K105" s="1">
        <f t="shared" si="35"/>
        <v>0</v>
      </c>
      <c r="L105" s="1">
        <f>IF(AND(((M104-$H$2+J105-M$10-K$10-I$10-G$10-E$10-C$10)&lt;=0),K105=0),M104, IF((M104-$M$10-$H$2)&lt;=0,M104,IF(K105=0,$H$2-J105+M$10+K$10+I$10+G$10+E$10+C$10,M$10)))</f>
        <v>0</v>
      </c>
      <c r="M105" s="1">
        <f t="shared" si="36"/>
        <v>0</v>
      </c>
      <c r="N105" s="1">
        <f>IF(AND(((O104-$H$2+L105-O$10-M$10-K$10-I$10-G$10-E$10-C$10)&lt;=0),M105=0),O104, IF((O104-O$10-$H$2)&lt;=0,O104,IF(M105=0,$H$2-L105+O$10+M$10+K$10+I$10+G$10+E$10+C$10,O$10)))</f>
        <v>0</v>
      </c>
      <c r="O105" s="1">
        <f t="shared" si="37"/>
        <v>0</v>
      </c>
      <c r="P105" s="1">
        <f>IF(AND(((Q104-$H$2+N105-Q$10-O$10-M$10-K$10-I$10-G$10-E$10-C$10)&lt;=0),O105=0),Q104, IF((Q104-Q$10-$H$2)&lt;=0,Q104,IF(O105=0,$H$2-N105+Q$10+O$10+M$10+K$10+I$10+G$10+E$10+C$10,Q$10)))</f>
        <v>0</v>
      </c>
      <c r="Q105" s="1">
        <f t="shared" si="38"/>
        <v>0</v>
      </c>
      <c r="R105" s="1">
        <f>IF(AND(((S104-$H$2+P105-S$10-Q$10-O$10-M$10-K$10-I$10-G$10-E$10-C$10)&lt;=0),Q105=0),S104, IF((S104-S$10-$H$2)&lt;=0,S104,IF(Q105=0,$H$2-P105+S$10+Q$10+O$10+M$10+K$10+I$10+G$10+E$10+C$10,S$10)))</f>
        <v>0</v>
      </c>
      <c r="S105" s="1">
        <f t="shared" si="39"/>
        <v>0</v>
      </c>
      <c r="T105" s="1">
        <f>IF(AND(((U104-$H$2+R105-U$10-S$10-Q$10-O$10-M$10-K$10-I$10-G$10-E$10-C$10)&lt;=0),S105=0),U104, IF((U104-U$10-$H$2)&lt;=0,U104,IF(S105=0,$H$2-R105+U$10+S$10+Q$10+O$10+M$10+K$10+I$10+G$10+E$10+C$10,U$10)))</f>
        <v>0</v>
      </c>
      <c r="U105" s="1">
        <f t="shared" si="40"/>
        <v>0</v>
      </c>
      <c r="V105" s="1">
        <f>IF(AND(((W104-$H$2+T105-W$10-U$10-S$10-Q$10-O$10-M$10-K$10-I$10-G$10-E$10-C$10)&lt;=0),U105=0),W104, IF((W104-W$10-$H$2)&lt;=0,W104,IF(U105=0,$H$2-T105+W$10+U$10+S$10+Q$10+O$10+M$10+K$10+I$10+G$10+E$10+C$10,W$10)))</f>
        <v>0</v>
      </c>
      <c r="W105" s="1">
        <f t="shared" si="41"/>
        <v>0</v>
      </c>
      <c r="X105" s="1">
        <f>IF(AND(((Y104-$H$2+V105-Y$10-W$10-U$10-S$10-Q$10-O$10-M$10-K$10-I$10-G$10-E$10-C$10)&lt;=0),W105=0),Y104, IF((Y104-Y$10-$H$2)&lt;=0,Y104,IF(W105=0,$H$2-V105+Y$10+W$10+U$10+S$10+Q$10+O$10+M$10+K$10+I$10+G$10+E$10+C$10,Y$10)))</f>
        <v>0</v>
      </c>
      <c r="Y105" s="1">
        <f t="shared" si="42"/>
        <v>0</v>
      </c>
      <c r="Z105" s="1">
        <f>IF(AND(((AA104-$H$2+X105-AA$10-Y$10-W$10-U$10-S$10-Q$10-O$10-M$10-K$10-I$10-G$10-E$10-C$10)&lt;=0),Y105=0),AA104, IF((AA104-AA$10-$H$2)&lt;=0,AA104,IF(Y105=0,$H$2-X105+AA$10+Y$10+W$10+U$10+S$10+Q$10+O$10+M$10+K$10+I$10+G$10+E$10+C$10,AA$10)))</f>
        <v>0</v>
      </c>
      <c r="AA105" s="1">
        <f t="shared" si="43"/>
        <v>0</v>
      </c>
      <c r="AB105" s="1">
        <f>IF(AND(((AC104-$H$2+Z105-AC$10-AA$10-Y$10-W$10-U$10-S$10-Q$10-O$10-M$10-K$10-I$10-G$10-E$10-C$10)&lt;=0),AA105=0),AC104, IF((AC104-AC$10-$H$2)&lt;=0,AC104,IF(AA105=0,$H$2-Z105+AC$10+AA$10+Y$10+W$10+U$10+S$10+Q$10+O$10+M$10+K$10+I$10+G$10+E$10+C$10,AC$10)))</f>
        <v>0</v>
      </c>
      <c r="AC105" s="1">
        <f t="shared" si="44"/>
        <v>0</v>
      </c>
      <c r="AD105" s="1">
        <f>IF(AND(((AE104-$H$2+AB105-AE$10-AC$10-AA$10-Y$10-W$10-U$10-S$10-Q$10-O$10-M$10-K$10-I$10-G$10-E$10-C$10)&lt;=0),AC105=0),AE104, IF((AE104-AE$10-$H$2)&lt;=0,AE104,IF(AC105=0,$H$2-AB105+AE$10+AC$10+AA$10+Y$10+W$10+U$10+S$10+Q$10+O$10+M$10+K$10+I$10+G$10+E$10+C$10,AE$10)))</f>
        <v>0</v>
      </c>
      <c r="AE105" s="1">
        <f t="shared" si="45"/>
        <v>0</v>
      </c>
      <c r="AF105" s="1">
        <f>IF(AND(((AG104-$H$2+AD105-AG$10-AE$10-AC$10-AA$10-Y$10-W$10-U$10-S$10-Q$10-O$10-M$10-K$10-I$10-G$10-E$10-C$10)&lt;=0),AE105=0),AG104, IF((AG104-AG$10-$H$2)&lt;=0,AG104,IF(AE105=0,$H$2-AD105+AG$10+AE$10+AC$10+AA$10+Y$10+W$10+U$10+S$10+Q$10+O$10+M$10+K$10+I$10+G$10+E$10+C$10,AG$10)))</f>
        <v>0</v>
      </c>
      <c r="AG105" s="1">
        <f t="shared" si="46"/>
        <v>0</v>
      </c>
      <c r="AH105" s="1">
        <f>IF(AND(((AI104-$H$2+AF105-AI$10-AG$10-AE$10-AC$10-AA$10-Y$10-W$10-U$10-S$10-Q$10-O$10-M$10-K$10-I$10-G$10-E$10)&lt;=0),AG105=0),AI104, IF((AI104-AI$10-$H$2)&lt;=0,AI104,IF(AG105=0,$H$2-AF105+AI$10+AG$10+AE$10+AC$10+AA$10+Y$10+W$10+U$10+S$10+Q$10+O$10+M$10+K$10+I$10+G$10+E$10,AI$10)))</f>
        <v>0</v>
      </c>
      <c r="AI105" s="1">
        <f t="shared" si="47"/>
        <v>0</v>
      </c>
      <c r="AJ105" s="30" t="s">
        <v>13</v>
      </c>
      <c r="AK105" s="30" t="s">
        <v>13</v>
      </c>
      <c r="AL105" s="30" t="s">
        <v>13</v>
      </c>
      <c r="AM105" s="30" t="s">
        <v>13</v>
      </c>
      <c r="AN105" s="30" t="s">
        <v>13</v>
      </c>
      <c r="AO105" s="30" t="s">
        <v>13</v>
      </c>
      <c r="AP105" s="30" t="s">
        <v>13</v>
      </c>
      <c r="AQ105" s="30" t="s">
        <v>13</v>
      </c>
      <c r="AR105" s="30" t="s">
        <v>13</v>
      </c>
      <c r="AS105" s="30" t="s">
        <v>13</v>
      </c>
      <c r="AT105" s="30" t="s">
        <v>13</v>
      </c>
      <c r="AU105" s="30" t="s">
        <v>13</v>
      </c>
      <c r="AV105" s="30" t="s">
        <v>13</v>
      </c>
      <c r="AW105" s="30" t="s">
        <v>13</v>
      </c>
      <c r="AX105" s="30" t="s">
        <v>13</v>
      </c>
      <c r="AY105" s="30" t="s">
        <v>13</v>
      </c>
      <c r="AZ105" s="30" t="s">
        <v>13</v>
      </c>
      <c r="BA105" s="30" t="s">
        <v>13</v>
      </c>
      <c r="BB105" s="30" t="s">
        <v>13</v>
      </c>
      <c r="BC105" s="30" t="s">
        <v>13</v>
      </c>
      <c r="BD105" s="30" t="s">
        <v>13</v>
      </c>
      <c r="BE105" s="30" t="s">
        <v>13</v>
      </c>
      <c r="BF105" s="30" t="s">
        <v>13</v>
      </c>
      <c r="BG105" s="30" t="s">
        <v>13</v>
      </c>
      <c r="BH105" s="30" t="s">
        <v>13</v>
      </c>
      <c r="BI105" s="30" t="s">
        <v>13</v>
      </c>
      <c r="BJ105" s="30" t="s">
        <v>13</v>
      </c>
      <c r="BK105" s="30" t="s">
        <v>13</v>
      </c>
      <c r="BL105" s="30" t="s">
        <v>13</v>
      </c>
      <c r="BM105" s="30" t="s">
        <v>13</v>
      </c>
    </row>
    <row r="106" spans="1:65">
      <c r="A106" s="3">
        <v>93</v>
      </c>
      <c r="B106" s="2">
        <f>IF((C105-$H$2-$C$10)&lt;=0,($H$2+(C105-$H$2)),($H$2+$C$10))</f>
        <v>0</v>
      </c>
      <c r="C106" s="1">
        <f t="shared" si="48"/>
        <v>0</v>
      </c>
      <c r="D106" s="1">
        <f>IF(AND(((E105-$H$2+B106-E$10-C$10)&lt;=0),C106=0),E105,IF((E105-$E$10-$H$2)&lt;=0,E105,IF(C106=0,$H$2-B106+E$10+C$10,E$10)))</f>
        <v>0</v>
      </c>
      <c r="E106" s="1">
        <f t="shared" si="32"/>
        <v>0</v>
      </c>
      <c r="F106" s="1">
        <f>IF(AND(((G105-$H$2+D106-G$10-E$10-C$10)&lt;=0),E106=0),G105, IF((G105-$G$10-$H$2)&lt;=0,G105,IF(E106=0,$H$2-D106+G$10+E$10+C$10,G$10)))</f>
        <v>0</v>
      </c>
      <c r="G106" s="1">
        <f t="shared" si="33"/>
        <v>0</v>
      </c>
      <c r="H106" s="1">
        <f>IF(AND(((I105-$H$2+F106-I$10-G$10-E$10-C$10)&lt;=0),G106=0),I105, IF((I105-$I$10-$H$2)&lt;=0,I105,IF(G106=0,$H$2-F106+I$10+G$10+E$10+C$10,I$10)))</f>
        <v>0</v>
      </c>
      <c r="I106" s="1">
        <f t="shared" si="34"/>
        <v>0</v>
      </c>
      <c r="J106" s="1">
        <f>IF(AND(((K105-$H$2+H106-K$10-I$10-G$10-E$10-C$10)&lt;=0),I106=0),K105, IF((K105-$K$10-$H$2)&lt;=0,K105,IF(I106=0,$H$2-H106+K$10+I$10+G$10+E$10+C$10,K$10)))</f>
        <v>0</v>
      </c>
      <c r="K106" s="1">
        <f t="shared" si="35"/>
        <v>0</v>
      </c>
      <c r="L106" s="1">
        <f>IF(AND(((M105-$H$2+J106-M$10-K$10-I$10-G$10-E$10-C$10)&lt;=0),K106=0),M105, IF((M105-$M$10-$H$2)&lt;=0,M105,IF(K106=0,$H$2-J106+M$10+K$10+I$10+G$10+E$10+C$10,M$10)))</f>
        <v>0</v>
      </c>
      <c r="M106" s="1">
        <f t="shared" si="36"/>
        <v>0</v>
      </c>
      <c r="N106" s="1">
        <f>IF(AND(((O105-$H$2+L106-O$10-M$10-K$10-I$10-G$10-E$10-C$10)&lt;=0),M106=0),O105, IF((O105-O$10-$H$2)&lt;=0,O105,IF(M106=0,$H$2-L106+O$10+M$10+K$10+I$10+G$10+E$10+C$10,O$10)))</f>
        <v>0</v>
      </c>
      <c r="O106" s="1">
        <f t="shared" si="37"/>
        <v>0</v>
      </c>
      <c r="P106" s="1">
        <f>IF(AND(((Q105-$H$2+N106-Q$10-O$10-M$10-K$10-I$10-G$10-E$10-C$10)&lt;=0),O106=0),Q105, IF((Q105-Q$10-$H$2)&lt;=0,Q105,IF(O106=0,$H$2-N106+Q$10+O$10+M$10+K$10+I$10+G$10+E$10+C$10,Q$10)))</f>
        <v>0</v>
      </c>
      <c r="Q106" s="1">
        <f t="shared" si="38"/>
        <v>0</v>
      </c>
      <c r="R106" s="1">
        <f>IF(AND(((S105-$H$2+P106-S$10-Q$10-O$10-M$10-K$10-I$10-G$10-E$10-C$10)&lt;=0),Q106=0),S105, IF((S105-S$10-$H$2)&lt;=0,S105,IF(Q106=0,$H$2-P106+S$10+Q$10+O$10+M$10+K$10+I$10+G$10+E$10+C$10,S$10)))</f>
        <v>0</v>
      </c>
      <c r="S106" s="1">
        <f t="shared" si="39"/>
        <v>0</v>
      </c>
      <c r="T106" s="1">
        <f>IF(AND(((U105-$H$2+R106-U$10-S$10-Q$10-O$10-M$10-K$10-I$10-G$10-E$10-C$10)&lt;=0),S106=0),U105, IF((U105-U$10-$H$2)&lt;=0,U105,IF(S106=0,$H$2-R106+U$10+S$10+Q$10+O$10+M$10+K$10+I$10+G$10+E$10+C$10,U$10)))</f>
        <v>0</v>
      </c>
      <c r="U106" s="1">
        <f t="shared" si="40"/>
        <v>0</v>
      </c>
      <c r="V106" s="1">
        <f>IF(AND(((W105-$H$2+T106-W$10-U$10-S$10-Q$10-O$10-M$10-K$10-I$10-G$10-E$10-C$10)&lt;=0),U106=0),W105, IF((W105-W$10-$H$2)&lt;=0,W105,IF(U106=0,$H$2-T106+W$10+U$10+S$10+Q$10+O$10+M$10+K$10+I$10+G$10+E$10+C$10,W$10)))</f>
        <v>0</v>
      </c>
      <c r="W106" s="1">
        <f t="shared" si="41"/>
        <v>0</v>
      </c>
      <c r="X106" s="1">
        <f>IF(AND(((Y105-$H$2+V106-Y$10-W$10-U$10-S$10-Q$10-O$10-M$10-K$10-I$10-G$10-E$10-C$10)&lt;=0),W106=0),Y105, IF((Y105-Y$10-$H$2)&lt;=0,Y105,IF(W106=0,$H$2-V106+Y$10+W$10+U$10+S$10+Q$10+O$10+M$10+K$10+I$10+G$10+E$10+C$10,Y$10)))</f>
        <v>0</v>
      </c>
      <c r="Y106" s="1">
        <f t="shared" si="42"/>
        <v>0</v>
      </c>
      <c r="Z106" s="1">
        <f>IF(AND(((AA105-$H$2+X106-AA$10-Y$10-W$10-U$10-S$10-Q$10-O$10-M$10-K$10-I$10-G$10-E$10-C$10)&lt;=0),Y106=0),AA105, IF((AA105-AA$10-$H$2)&lt;=0,AA105,IF(Y106=0,$H$2-X106+AA$10+Y$10+W$10+U$10+S$10+Q$10+O$10+M$10+K$10+I$10+G$10+E$10+C$10,AA$10)))</f>
        <v>0</v>
      </c>
      <c r="AA106" s="1">
        <f t="shared" si="43"/>
        <v>0</v>
      </c>
      <c r="AB106" s="1">
        <f>IF(AND(((AC105-$H$2+Z106-AC$10-AA$10-Y$10-W$10-U$10-S$10-Q$10-O$10-M$10-K$10-I$10-G$10-E$10-C$10)&lt;=0),AA106=0),AC105, IF((AC105-AC$10-$H$2)&lt;=0,AC105,IF(AA106=0,$H$2-Z106+AC$10+AA$10+Y$10+W$10+U$10+S$10+Q$10+O$10+M$10+K$10+I$10+G$10+E$10+C$10,AC$10)))</f>
        <v>0</v>
      </c>
      <c r="AC106" s="1">
        <f t="shared" si="44"/>
        <v>0</v>
      </c>
      <c r="AD106" s="1">
        <f>IF(AND(((AE105-$H$2+AB106-AE$10-AC$10-AA$10-Y$10-W$10-U$10-S$10-Q$10-O$10-M$10-K$10-I$10-G$10-E$10-C$10)&lt;=0),AC106=0),AE105, IF((AE105-AE$10-$H$2)&lt;=0,AE105,IF(AC106=0,$H$2-AB106+AE$10+AC$10+AA$10+Y$10+W$10+U$10+S$10+Q$10+O$10+M$10+K$10+I$10+G$10+E$10+C$10,AE$10)))</f>
        <v>0</v>
      </c>
      <c r="AE106" s="1">
        <f t="shared" si="45"/>
        <v>0</v>
      </c>
      <c r="AF106" s="1">
        <f>IF(AND(((AG105-$H$2+AD106-AG$10-AE$10-AC$10-AA$10-Y$10-W$10-U$10-S$10-Q$10-O$10-M$10-K$10-I$10-G$10-E$10-C$10)&lt;=0),AE106=0),AG105, IF((AG105-AG$10-$H$2)&lt;=0,AG105,IF(AE106=0,$H$2-AD106+AG$10+AE$10+AC$10+AA$10+Y$10+W$10+U$10+S$10+Q$10+O$10+M$10+K$10+I$10+G$10+E$10+C$10,AG$10)))</f>
        <v>0</v>
      </c>
      <c r="AG106" s="1">
        <f t="shared" si="46"/>
        <v>0</v>
      </c>
      <c r="AH106" s="1">
        <f>IF(AND(((AI105-$H$2+AF106-AI$10-AG$10-AE$10-AC$10-AA$10-Y$10-W$10-U$10-S$10-Q$10-O$10-M$10-K$10-I$10-G$10-E$10)&lt;=0),AG106=0),AI105, IF((AI105-AI$10-$H$2)&lt;=0,AI105,IF(AG106=0,$H$2-AF106+AI$10+AG$10+AE$10+AC$10+AA$10+Y$10+W$10+U$10+S$10+Q$10+O$10+M$10+K$10+I$10+G$10+E$10,AI$10)))</f>
        <v>0</v>
      </c>
      <c r="AI106" s="1">
        <f t="shared" si="47"/>
        <v>0</v>
      </c>
      <c r="AJ106" s="30" t="s">
        <v>13</v>
      </c>
      <c r="AK106" s="30" t="s">
        <v>13</v>
      </c>
      <c r="AL106" s="30" t="s">
        <v>13</v>
      </c>
      <c r="AM106" s="30" t="s">
        <v>13</v>
      </c>
      <c r="AN106" s="30" t="s">
        <v>13</v>
      </c>
      <c r="AO106" s="30" t="s">
        <v>13</v>
      </c>
      <c r="AP106" s="30" t="s">
        <v>13</v>
      </c>
      <c r="AQ106" s="30" t="s">
        <v>13</v>
      </c>
      <c r="AR106" s="30" t="s">
        <v>13</v>
      </c>
      <c r="AS106" s="30" t="s">
        <v>13</v>
      </c>
      <c r="AT106" s="30" t="s">
        <v>13</v>
      </c>
      <c r="AU106" s="30" t="s">
        <v>13</v>
      </c>
      <c r="AV106" s="30" t="s">
        <v>13</v>
      </c>
      <c r="AW106" s="30" t="s">
        <v>13</v>
      </c>
      <c r="AX106" s="30" t="s">
        <v>13</v>
      </c>
      <c r="AY106" s="30" t="s">
        <v>13</v>
      </c>
      <c r="AZ106" s="30" t="s">
        <v>13</v>
      </c>
      <c r="BA106" s="30" t="s">
        <v>13</v>
      </c>
      <c r="BB106" s="30" t="s">
        <v>13</v>
      </c>
      <c r="BC106" s="30" t="s">
        <v>13</v>
      </c>
      <c r="BD106" s="30" t="s">
        <v>13</v>
      </c>
      <c r="BE106" s="30" t="s">
        <v>13</v>
      </c>
      <c r="BF106" s="30" t="s">
        <v>13</v>
      </c>
      <c r="BG106" s="30" t="s">
        <v>13</v>
      </c>
      <c r="BH106" s="30" t="s">
        <v>13</v>
      </c>
      <c r="BI106" s="30" t="s">
        <v>13</v>
      </c>
      <c r="BJ106" s="30" t="s">
        <v>13</v>
      </c>
      <c r="BK106" s="30" t="s">
        <v>13</v>
      </c>
      <c r="BL106" s="30" t="s">
        <v>13</v>
      </c>
      <c r="BM106" s="30" t="s">
        <v>13</v>
      </c>
    </row>
    <row r="107" spans="1:65">
      <c r="A107" s="3">
        <v>94</v>
      </c>
      <c r="B107" s="2">
        <f>IF((C106-$H$2-$C$10)&lt;=0,($H$2+(C106-$H$2)),($H$2+$C$10))</f>
        <v>0</v>
      </c>
      <c r="C107" s="1">
        <f t="shared" si="48"/>
        <v>0</v>
      </c>
      <c r="D107" s="1">
        <f>IF(AND(((E106-$H$2+B107-E$10-C$10)&lt;=0),C107=0),E106,IF((E106-$E$10-$H$2)&lt;=0,E106,IF(C107=0,$H$2-B107+E$10+C$10,E$10)))</f>
        <v>0</v>
      </c>
      <c r="E107" s="1">
        <f t="shared" si="32"/>
        <v>0</v>
      </c>
      <c r="F107" s="1">
        <f>IF(AND(((G106-$H$2+D107-G$10-E$10-C$10)&lt;=0),E107=0),G106, IF((G106-$G$10-$H$2)&lt;=0,G106,IF(E107=0,$H$2-D107+G$10+E$10+C$10,G$10)))</f>
        <v>0</v>
      </c>
      <c r="G107" s="1">
        <f t="shared" si="33"/>
        <v>0</v>
      </c>
      <c r="H107" s="1">
        <f>IF(AND(((I106-$H$2+F107-I$10-G$10-E$10-C$10)&lt;=0),G107=0),I106, IF((I106-$I$10-$H$2)&lt;=0,I106,IF(G107=0,$H$2-F107+I$10+G$10+E$10+C$10,I$10)))</f>
        <v>0</v>
      </c>
      <c r="I107" s="1">
        <f t="shared" si="34"/>
        <v>0</v>
      </c>
      <c r="J107" s="1">
        <f>IF(AND(((K106-$H$2+H107-K$10-I$10-G$10-E$10-C$10)&lt;=0),I107=0),K106, IF((K106-$K$10-$H$2)&lt;=0,K106,IF(I107=0,$H$2-H107+K$10+I$10+G$10+E$10+C$10,K$10)))</f>
        <v>0</v>
      </c>
      <c r="K107" s="1">
        <f t="shared" si="35"/>
        <v>0</v>
      </c>
      <c r="L107" s="1">
        <f>IF(AND(((M106-$H$2+J107-M$10-K$10-I$10-G$10-E$10-C$10)&lt;=0),K107=0),M106, IF((M106-$M$10-$H$2)&lt;=0,M106,IF(K107=0,$H$2-J107+M$10+K$10+I$10+G$10+E$10+C$10,M$10)))</f>
        <v>0</v>
      </c>
      <c r="M107" s="1">
        <f t="shared" si="36"/>
        <v>0</v>
      </c>
      <c r="N107" s="1">
        <f>IF(AND(((O106-$H$2+L107-O$10-M$10-K$10-I$10-G$10-E$10-C$10)&lt;=0),M107=0),O106, IF((O106-O$10-$H$2)&lt;=0,O106,IF(M107=0,$H$2-L107+O$10+M$10+K$10+I$10+G$10+E$10+C$10,O$10)))</f>
        <v>0</v>
      </c>
      <c r="O107" s="1">
        <f t="shared" si="37"/>
        <v>0</v>
      </c>
      <c r="P107" s="1">
        <f>IF(AND(((Q106-$H$2+N107-Q$10-O$10-M$10-K$10-I$10-G$10-E$10-C$10)&lt;=0),O107=0),Q106, IF((Q106-Q$10-$H$2)&lt;=0,Q106,IF(O107=0,$H$2-N107+Q$10+O$10+M$10+K$10+I$10+G$10+E$10+C$10,Q$10)))</f>
        <v>0</v>
      </c>
      <c r="Q107" s="1">
        <f t="shared" si="38"/>
        <v>0</v>
      </c>
      <c r="R107" s="1">
        <f>IF(AND(((S106-$H$2+P107-S$10-Q$10-O$10-M$10-K$10-I$10-G$10-E$10-C$10)&lt;=0),Q107=0),S106, IF((S106-S$10-$H$2)&lt;=0,S106,IF(Q107=0,$H$2-P107+S$10+Q$10+O$10+M$10+K$10+I$10+G$10+E$10+C$10,S$10)))</f>
        <v>0</v>
      </c>
      <c r="S107" s="1">
        <f t="shared" si="39"/>
        <v>0</v>
      </c>
      <c r="T107" s="1">
        <f>IF(AND(((U106-$H$2+R107-U$10-S$10-Q$10-O$10-M$10-K$10-I$10-G$10-E$10-C$10)&lt;=0),S107=0),U106, IF((U106-U$10-$H$2)&lt;=0,U106,IF(S107=0,$H$2-R107+U$10+S$10+Q$10+O$10+M$10+K$10+I$10+G$10+E$10+C$10,U$10)))</f>
        <v>0</v>
      </c>
      <c r="U107" s="1">
        <f t="shared" si="40"/>
        <v>0</v>
      </c>
      <c r="V107" s="1">
        <f>IF(AND(((W106-$H$2+T107-W$10-U$10-S$10-Q$10-O$10-M$10-K$10-I$10-G$10-E$10-C$10)&lt;=0),U107=0),W106, IF((W106-W$10-$H$2)&lt;=0,W106,IF(U107=0,$H$2-T107+W$10+U$10+S$10+Q$10+O$10+M$10+K$10+I$10+G$10+E$10+C$10,W$10)))</f>
        <v>0</v>
      </c>
      <c r="W107" s="1">
        <f t="shared" si="41"/>
        <v>0</v>
      </c>
      <c r="X107" s="1">
        <f>IF(AND(((Y106-$H$2+V107-Y$10-W$10-U$10-S$10-Q$10-O$10-M$10-K$10-I$10-G$10-E$10-C$10)&lt;=0),W107=0),Y106, IF((Y106-Y$10-$H$2)&lt;=0,Y106,IF(W107=0,$H$2-V107+Y$10+W$10+U$10+S$10+Q$10+O$10+M$10+K$10+I$10+G$10+E$10+C$10,Y$10)))</f>
        <v>0</v>
      </c>
      <c r="Y107" s="1">
        <f t="shared" si="42"/>
        <v>0</v>
      </c>
      <c r="Z107" s="1">
        <f>IF(AND(((AA106-$H$2+X107-AA$10-Y$10-W$10-U$10-S$10-Q$10-O$10-M$10-K$10-I$10-G$10-E$10-C$10)&lt;=0),Y107=0),AA106, IF((AA106-AA$10-$H$2)&lt;=0,AA106,IF(Y107=0,$H$2-X107+AA$10+Y$10+W$10+U$10+S$10+Q$10+O$10+M$10+K$10+I$10+G$10+E$10+C$10,AA$10)))</f>
        <v>0</v>
      </c>
      <c r="AA107" s="1">
        <f t="shared" si="43"/>
        <v>0</v>
      </c>
      <c r="AB107" s="1">
        <f>IF(AND(((AC106-$H$2+Z107-AC$10-AA$10-Y$10-W$10-U$10-S$10-Q$10-O$10-M$10-K$10-I$10-G$10-E$10-C$10)&lt;=0),AA107=0),AC106, IF((AC106-AC$10-$H$2)&lt;=0,AC106,IF(AA107=0,$H$2-Z107+AC$10+AA$10+Y$10+W$10+U$10+S$10+Q$10+O$10+M$10+K$10+I$10+G$10+E$10+C$10,AC$10)))</f>
        <v>0</v>
      </c>
      <c r="AC107" s="1">
        <f t="shared" si="44"/>
        <v>0</v>
      </c>
      <c r="AD107" s="1">
        <f>IF(AND(((AE106-$H$2+AB107-AE$10-AC$10-AA$10-Y$10-W$10-U$10-S$10-Q$10-O$10-M$10-K$10-I$10-G$10-E$10-C$10)&lt;=0),AC107=0),AE106, IF((AE106-AE$10-$H$2)&lt;=0,AE106,IF(AC107=0,$H$2-AB107+AE$10+AC$10+AA$10+Y$10+W$10+U$10+S$10+Q$10+O$10+M$10+K$10+I$10+G$10+E$10+C$10,AE$10)))</f>
        <v>0</v>
      </c>
      <c r="AE107" s="1">
        <f t="shared" si="45"/>
        <v>0</v>
      </c>
      <c r="AF107" s="1">
        <f>IF(AND(((AG106-$H$2+AD107-AG$10-AE$10-AC$10-AA$10-Y$10-W$10-U$10-S$10-Q$10-O$10-M$10-K$10-I$10-G$10-E$10-C$10)&lt;=0),AE107=0),AG106, IF((AG106-AG$10-$H$2)&lt;=0,AG106,IF(AE107=0,$H$2-AD107+AG$10+AE$10+AC$10+AA$10+Y$10+W$10+U$10+S$10+Q$10+O$10+M$10+K$10+I$10+G$10+E$10+C$10,AG$10)))</f>
        <v>0</v>
      </c>
      <c r="AG107" s="1">
        <f t="shared" si="46"/>
        <v>0</v>
      </c>
      <c r="AH107" s="1">
        <f>IF(AND(((AI106-$H$2+AF107-AI$10-AG$10-AE$10-AC$10-AA$10-Y$10-W$10-U$10-S$10-Q$10-O$10-M$10-K$10-I$10-G$10-E$10)&lt;=0),AG107=0),AI106, IF((AI106-AI$10-$H$2)&lt;=0,AI106,IF(AG107=0,$H$2-AF107+AI$10+AG$10+AE$10+AC$10+AA$10+Y$10+W$10+U$10+S$10+Q$10+O$10+M$10+K$10+I$10+G$10+E$10,AI$10)))</f>
        <v>0</v>
      </c>
      <c r="AI107" s="1">
        <f t="shared" si="47"/>
        <v>0</v>
      </c>
      <c r="AJ107" s="30" t="s">
        <v>13</v>
      </c>
      <c r="AK107" s="30" t="s">
        <v>13</v>
      </c>
      <c r="AL107" s="30" t="s">
        <v>13</v>
      </c>
      <c r="AM107" s="30" t="s">
        <v>13</v>
      </c>
      <c r="AN107" s="30" t="s">
        <v>13</v>
      </c>
      <c r="AO107" s="30" t="s">
        <v>13</v>
      </c>
      <c r="AP107" s="30" t="s">
        <v>13</v>
      </c>
      <c r="AQ107" s="30" t="s">
        <v>13</v>
      </c>
      <c r="AR107" s="30" t="s">
        <v>13</v>
      </c>
      <c r="AS107" s="30" t="s">
        <v>13</v>
      </c>
      <c r="AT107" s="30" t="s">
        <v>13</v>
      </c>
      <c r="AU107" s="30" t="s">
        <v>13</v>
      </c>
      <c r="AV107" s="30" t="s">
        <v>13</v>
      </c>
      <c r="AW107" s="30" t="s">
        <v>13</v>
      </c>
      <c r="AX107" s="30" t="s">
        <v>13</v>
      </c>
      <c r="AY107" s="30" t="s">
        <v>13</v>
      </c>
      <c r="AZ107" s="30" t="s">
        <v>13</v>
      </c>
      <c r="BA107" s="30" t="s">
        <v>13</v>
      </c>
      <c r="BB107" s="30" t="s">
        <v>13</v>
      </c>
      <c r="BC107" s="30" t="s">
        <v>13</v>
      </c>
      <c r="BD107" s="30" t="s">
        <v>13</v>
      </c>
      <c r="BE107" s="30" t="s">
        <v>13</v>
      </c>
      <c r="BF107" s="30" t="s">
        <v>13</v>
      </c>
      <c r="BG107" s="30" t="s">
        <v>13</v>
      </c>
      <c r="BH107" s="30" t="s">
        <v>13</v>
      </c>
      <c r="BI107" s="30" t="s">
        <v>13</v>
      </c>
      <c r="BJ107" s="30" t="s">
        <v>13</v>
      </c>
      <c r="BK107" s="30" t="s">
        <v>13</v>
      </c>
      <c r="BL107" s="30" t="s">
        <v>13</v>
      </c>
      <c r="BM107" s="30" t="s">
        <v>13</v>
      </c>
    </row>
    <row r="108" spans="1:65">
      <c r="A108" s="3">
        <v>95</v>
      </c>
      <c r="B108" s="2">
        <f>IF((C107-$H$2-$C$10)&lt;=0,($H$2+(C107-$H$2)),($H$2+$C$10))</f>
        <v>0</v>
      </c>
      <c r="C108" s="1">
        <f t="shared" si="48"/>
        <v>0</v>
      </c>
      <c r="D108" s="1">
        <f>IF(AND(((E107-$H$2+B108-E$10-C$10)&lt;=0),C108=0),E107,IF((E107-$E$10-$H$2)&lt;=0,E107,IF(C108=0,$H$2-B108+E$10+C$10,E$10)))</f>
        <v>0</v>
      </c>
      <c r="E108" s="1">
        <f t="shared" si="32"/>
        <v>0</v>
      </c>
      <c r="F108" s="1">
        <f>IF(AND(((G107-$H$2+D108-G$10-E$10-C$10)&lt;=0),E108=0),G107, IF((G107-$G$10-$H$2)&lt;=0,G107,IF(E108=0,$H$2-D108+G$10+E$10+C$10,G$10)))</f>
        <v>0</v>
      </c>
      <c r="G108" s="1">
        <f t="shared" si="33"/>
        <v>0</v>
      </c>
      <c r="H108" s="1">
        <f>IF(AND(((I107-$H$2+F108-I$10-G$10-E$10-C$10)&lt;=0),G108=0),I107, IF((I107-$I$10-$H$2)&lt;=0,I107,IF(G108=0,$H$2-F108+I$10+G$10+E$10+C$10,I$10)))</f>
        <v>0</v>
      </c>
      <c r="I108" s="1">
        <f t="shared" si="34"/>
        <v>0</v>
      </c>
      <c r="J108" s="1">
        <f>IF(AND(((K107-$H$2+H108-K$10-I$10-G$10-E$10-C$10)&lt;=0),I108=0),K107, IF((K107-$K$10-$H$2)&lt;=0,K107,IF(I108=0,$H$2-H108+K$10+I$10+G$10+E$10+C$10,K$10)))</f>
        <v>0</v>
      </c>
      <c r="K108" s="1">
        <f t="shared" si="35"/>
        <v>0</v>
      </c>
      <c r="L108" s="1">
        <f>IF(AND(((M107-$H$2+J108-M$10-K$10-I$10-G$10-E$10-C$10)&lt;=0),K108=0),M107, IF((M107-$M$10-$H$2)&lt;=0,M107,IF(K108=0,$H$2-J108+M$10+K$10+I$10+G$10+E$10+C$10,M$10)))</f>
        <v>0</v>
      </c>
      <c r="M108" s="1">
        <f t="shared" si="36"/>
        <v>0</v>
      </c>
      <c r="N108" s="1">
        <f>IF(AND(((O107-$H$2+L108-O$10-M$10-K$10-I$10-G$10-E$10-C$10)&lt;=0),M108=0),O107, IF((O107-O$10-$H$2)&lt;=0,O107,IF(M108=0,$H$2-L108+O$10+M$10+K$10+I$10+G$10+E$10+C$10,O$10)))</f>
        <v>0</v>
      </c>
      <c r="O108" s="1">
        <f t="shared" si="37"/>
        <v>0</v>
      </c>
      <c r="P108" s="1">
        <f>IF(AND(((Q107-$H$2+N108-Q$10-O$10-M$10-K$10-I$10-G$10-E$10-C$10)&lt;=0),O108=0),Q107, IF((Q107-Q$10-$H$2)&lt;=0,Q107,IF(O108=0,$H$2-N108+Q$10+O$10+M$10+K$10+I$10+G$10+E$10+C$10,Q$10)))</f>
        <v>0</v>
      </c>
      <c r="Q108" s="1">
        <f t="shared" si="38"/>
        <v>0</v>
      </c>
      <c r="R108" s="1">
        <f>IF(AND(((S107-$H$2+P108-S$10-Q$10-O$10-M$10-K$10-I$10-G$10-E$10-C$10)&lt;=0),Q108=0),S107, IF((S107-S$10-$H$2)&lt;=0,S107,IF(Q108=0,$H$2-P108+S$10+Q$10+O$10+M$10+K$10+I$10+G$10+E$10+C$10,S$10)))</f>
        <v>0</v>
      </c>
      <c r="S108" s="1">
        <f t="shared" si="39"/>
        <v>0</v>
      </c>
      <c r="T108" s="1">
        <f>IF(AND(((U107-$H$2+R108-U$10-S$10-Q$10-O$10-M$10-K$10-I$10-G$10-E$10-C$10)&lt;=0),S108=0),U107, IF((U107-U$10-$H$2)&lt;=0,U107,IF(S108=0,$H$2-R108+U$10+S$10+Q$10+O$10+M$10+K$10+I$10+G$10+E$10+C$10,U$10)))</f>
        <v>0</v>
      </c>
      <c r="U108" s="1">
        <f t="shared" si="40"/>
        <v>0</v>
      </c>
      <c r="V108" s="1">
        <f>IF(AND(((W107-$H$2+T108-W$10-U$10-S$10-Q$10-O$10-M$10-K$10-I$10-G$10-E$10-C$10)&lt;=0),U108=0),W107, IF((W107-W$10-$H$2)&lt;=0,W107,IF(U108=0,$H$2-T108+W$10+U$10+S$10+Q$10+O$10+M$10+K$10+I$10+G$10+E$10+C$10,W$10)))</f>
        <v>0</v>
      </c>
      <c r="W108" s="1">
        <f t="shared" si="41"/>
        <v>0</v>
      </c>
      <c r="X108" s="1">
        <f>IF(AND(((Y107-$H$2+V108-Y$10-W$10-U$10-S$10-Q$10-O$10-M$10-K$10-I$10-G$10-E$10-C$10)&lt;=0),W108=0),Y107, IF((Y107-Y$10-$H$2)&lt;=0,Y107,IF(W108=0,$H$2-V108+Y$10+W$10+U$10+S$10+Q$10+O$10+M$10+K$10+I$10+G$10+E$10+C$10,Y$10)))</f>
        <v>0</v>
      </c>
      <c r="Y108" s="1">
        <f t="shared" si="42"/>
        <v>0</v>
      </c>
      <c r="Z108" s="1">
        <f>IF(AND(((AA107-$H$2+X108-AA$10-Y$10-W$10-U$10-S$10-Q$10-O$10-M$10-K$10-I$10-G$10-E$10-C$10)&lt;=0),Y108=0),AA107, IF((AA107-AA$10-$H$2)&lt;=0,AA107,IF(Y108=0,$H$2-X108+AA$10+Y$10+W$10+U$10+S$10+Q$10+O$10+M$10+K$10+I$10+G$10+E$10+C$10,AA$10)))</f>
        <v>0</v>
      </c>
      <c r="AA108" s="1">
        <f t="shared" si="43"/>
        <v>0</v>
      </c>
      <c r="AB108" s="1">
        <f>IF(AND(((AC107-$H$2+Z108-AC$10-AA$10-Y$10-W$10-U$10-S$10-Q$10-O$10-M$10-K$10-I$10-G$10-E$10-C$10)&lt;=0),AA108=0),AC107, IF((AC107-AC$10-$H$2)&lt;=0,AC107,IF(AA108=0,$H$2-Z108+AC$10+AA$10+Y$10+W$10+U$10+S$10+Q$10+O$10+M$10+K$10+I$10+G$10+E$10+C$10,AC$10)))</f>
        <v>0</v>
      </c>
      <c r="AC108" s="1">
        <f t="shared" si="44"/>
        <v>0</v>
      </c>
      <c r="AD108" s="1">
        <f>IF(AND(((AE107-$H$2+AB108-AE$10-AC$10-AA$10-Y$10-W$10-U$10-S$10-Q$10-O$10-M$10-K$10-I$10-G$10-E$10-C$10)&lt;=0),AC108=0),AE107, IF((AE107-AE$10-$H$2)&lt;=0,AE107,IF(AC108=0,$H$2-AB108+AE$10+AC$10+AA$10+Y$10+W$10+U$10+S$10+Q$10+O$10+M$10+K$10+I$10+G$10+E$10+C$10,AE$10)))</f>
        <v>0</v>
      </c>
      <c r="AE108" s="1">
        <f t="shared" si="45"/>
        <v>0</v>
      </c>
      <c r="AF108" s="1">
        <f>IF(AND(((AG107-$H$2+AD108-AG$10-AE$10-AC$10-AA$10-Y$10-W$10-U$10-S$10-Q$10-O$10-M$10-K$10-I$10-G$10-E$10-C$10)&lt;=0),AE108=0),AG107, IF((AG107-AG$10-$H$2)&lt;=0,AG107,IF(AE108=0,$H$2-AD108+AG$10+AE$10+AC$10+AA$10+Y$10+W$10+U$10+S$10+Q$10+O$10+M$10+K$10+I$10+G$10+E$10+C$10,AG$10)))</f>
        <v>0</v>
      </c>
      <c r="AG108" s="1">
        <f t="shared" si="46"/>
        <v>0</v>
      </c>
      <c r="AH108" s="1">
        <f>IF(AND(((AI107-$H$2+AF108-AI$10-AG$10-AE$10-AC$10-AA$10-Y$10-W$10-U$10-S$10-Q$10-O$10-M$10-K$10-I$10-G$10-E$10)&lt;=0),AG108=0),AI107, IF((AI107-AI$10-$H$2)&lt;=0,AI107,IF(AG108=0,$H$2-AF108+AI$10+AG$10+AE$10+AC$10+AA$10+Y$10+W$10+U$10+S$10+Q$10+O$10+M$10+K$10+I$10+G$10+E$10,AI$10)))</f>
        <v>0</v>
      </c>
      <c r="AI108" s="1">
        <f t="shared" si="47"/>
        <v>0</v>
      </c>
      <c r="AJ108" s="30" t="s">
        <v>13</v>
      </c>
      <c r="AK108" s="30" t="s">
        <v>13</v>
      </c>
      <c r="AL108" s="30" t="s">
        <v>13</v>
      </c>
      <c r="AM108" s="30" t="s">
        <v>13</v>
      </c>
      <c r="AN108" s="30" t="s">
        <v>13</v>
      </c>
      <c r="AO108" s="30" t="s">
        <v>13</v>
      </c>
      <c r="AP108" s="30" t="s">
        <v>13</v>
      </c>
      <c r="AQ108" s="30" t="s">
        <v>13</v>
      </c>
      <c r="AR108" s="30" t="s">
        <v>13</v>
      </c>
      <c r="AS108" s="30" t="s">
        <v>13</v>
      </c>
      <c r="AT108" s="30" t="s">
        <v>13</v>
      </c>
      <c r="AU108" s="30" t="s">
        <v>13</v>
      </c>
      <c r="AV108" s="30" t="s">
        <v>13</v>
      </c>
      <c r="AW108" s="30" t="s">
        <v>13</v>
      </c>
      <c r="AX108" s="30" t="s">
        <v>13</v>
      </c>
      <c r="AY108" s="30" t="s">
        <v>13</v>
      </c>
      <c r="AZ108" s="30" t="s">
        <v>13</v>
      </c>
      <c r="BA108" s="30" t="s">
        <v>13</v>
      </c>
      <c r="BB108" s="30" t="s">
        <v>13</v>
      </c>
      <c r="BC108" s="30" t="s">
        <v>13</v>
      </c>
      <c r="BD108" s="30" t="s">
        <v>13</v>
      </c>
      <c r="BE108" s="30" t="s">
        <v>13</v>
      </c>
      <c r="BF108" s="30" t="s">
        <v>13</v>
      </c>
      <c r="BG108" s="30" t="s">
        <v>13</v>
      </c>
      <c r="BH108" s="30" t="s">
        <v>13</v>
      </c>
      <c r="BI108" s="30" t="s">
        <v>13</v>
      </c>
      <c r="BJ108" s="30" t="s">
        <v>13</v>
      </c>
      <c r="BK108" s="30" t="s">
        <v>13</v>
      </c>
      <c r="BL108" s="30" t="s">
        <v>13</v>
      </c>
      <c r="BM108" s="30" t="s">
        <v>13</v>
      </c>
    </row>
    <row r="109" spans="1:65">
      <c r="A109" s="3">
        <v>96</v>
      </c>
      <c r="B109" s="2">
        <f>IF((C108-$H$2-$C$10)&lt;=0,($H$2+(C108-$H$2)),($H$2+$C$10))</f>
        <v>0</v>
      </c>
      <c r="C109" s="1">
        <f t="shared" si="48"/>
        <v>0</v>
      </c>
      <c r="D109" s="1">
        <f>IF(AND(((E108-$H$2+B109-E$10-C$10)&lt;=0),C109=0),E108,IF((E108-$E$10-$H$2)&lt;=0,E108,IF(C109=0,$H$2-B109+E$10+C$10,E$10)))</f>
        <v>0</v>
      </c>
      <c r="E109" s="1">
        <f t="shared" si="32"/>
        <v>0</v>
      </c>
      <c r="F109" s="1">
        <f>IF(AND(((G108-$H$2+D109-G$10-E$10-C$10)&lt;=0),E109=0),G108, IF((G108-$G$10-$H$2)&lt;=0,G108,IF(E109=0,$H$2-D109+G$10+E$10+C$10,G$10)))</f>
        <v>0</v>
      </c>
      <c r="G109" s="1">
        <f t="shared" si="33"/>
        <v>0</v>
      </c>
      <c r="H109" s="1">
        <f>IF(AND(((I108-$H$2+F109-I$10-G$10-E$10-C$10)&lt;=0),G109=0),I108, IF((I108-$I$10-$H$2)&lt;=0,I108,IF(G109=0,$H$2-F109+I$10+G$10+E$10+C$10,I$10)))</f>
        <v>0</v>
      </c>
      <c r="I109" s="1">
        <f t="shared" si="34"/>
        <v>0</v>
      </c>
      <c r="J109" s="1">
        <f>IF(AND(((K108-$H$2+H109-K$10-I$10-G$10-E$10-C$10)&lt;=0),I109=0),K108, IF((K108-$K$10-$H$2)&lt;=0,K108,IF(I109=0,$H$2-H109+K$10+I$10+G$10+E$10+C$10,K$10)))</f>
        <v>0</v>
      </c>
      <c r="K109" s="1">
        <f t="shared" si="35"/>
        <v>0</v>
      </c>
      <c r="L109" s="1">
        <f>IF(AND(((M108-$H$2+J109-M$10-K$10-I$10-G$10-E$10-C$10)&lt;=0),K109=0),M108, IF((M108-$M$10-$H$2)&lt;=0,M108,IF(K109=0,$H$2-J109+M$10+K$10+I$10+G$10+E$10+C$10,M$10)))</f>
        <v>0</v>
      </c>
      <c r="M109" s="1">
        <f t="shared" si="36"/>
        <v>0</v>
      </c>
      <c r="N109" s="1">
        <f>IF(AND(((O108-$H$2+L109-O$10-M$10-K$10-I$10-G$10-E$10-C$10)&lt;=0),M109=0),O108, IF((O108-O$10-$H$2)&lt;=0,O108,IF(M109=0,$H$2-L109+O$10+M$10+K$10+I$10+G$10+E$10+C$10,O$10)))</f>
        <v>0</v>
      </c>
      <c r="O109" s="1">
        <f t="shared" si="37"/>
        <v>0</v>
      </c>
      <c r="P109" s="1">
        <f>IF(AND(((Q108-$H$2+N109-Q$10-O$10-M$10-K$10-I$10-G$10-E$10-C$10)&lt;=0),O109=0),Q108, IF((Q108-Q$10-$H$2)&lt;=0,Q108,IF(O109=0,$H$2-N109+Q$10+O$10+M$10+K$10+I$10+G$10+E$10+C$10,Q$10)))</f>
        <v>0</v>
      </c>
      <c r="Q109" s="1">
        <f t="shared" si="38"/>
        <v>0</v>
      </c>
      <c r="R109" s="1">
        <f>IF(AND(((S108-$H$2+P109-S$10-Q$10-O$10-M$10-K$10-I$10-G$10-E$10-C$10)&lt;=0),Q109=0),S108, IF((S108-S$10-$H$2)&lt;=0,S108,IF(Q109=0,$H$2-P109+S$10+Q$10+O$10+M$10+K$10+I$10+G$10+E$10+C$10,S$10)))</f>
        <v>0</v>
      </c>
      <c r="S109" s="1">
        <f t="shared" si="39"/>
        <v>0</v>
      </c>
      <c r="T109" s="1">
        <f>IF(AND(((U108-$H$2+R109-U$10-S$10-Q$10-O$10-M$10-K$10-I$10-G$10-E$10-C$10)&lt;=0),S109=0),U108, IF((U108-U$10-$H$2)&lt;=0,U108,IF(S109=0,$H$2-R109+U$10+S$10+Q$10+O$10+M$10+K$10+I$10+G$10+E$10+C$10,U$10)))</f>
        <v>0</v>
      </c>
      <c r="U109" s="1">
        <f t="shared" si="40"/>
        <v>0</v>
      </c>
      <c r="V109" s="1">
        <f>IF(AND(((W108-$H$2+T109-W$10-U$10-S$10-Q$10-O$10-M$10-K$10-I$10-G$10-E$10-C$10)&lt;=0),U109=0),W108, IF((W108-W$10-$H$2)&lt;=0,W108,IF(U109=0,$H$2-T109+W$10+U$10+S$10+Q$10+O$10+M$10+K$10+I$10+G$10+E$10+C$10,W$10)))</f>
        <v>0</v>
      </c>
      <c r="W109" s="1">
        <f t="shared" si="41"/>
        <v>0</v>
      </c>
      <c r="X109" s="1">
        <f>IF(AND(((Y108-$H$2+V109-Y$10-W$10-U$10-S$10-Q$10-O$10-M$10-K$10-I$10-G$10-E$10-C$10)&lt;=0),W109=0),Y108, IF((Y108-Y$10-$H$2)&lt;=0,Y108,IF(W109=0,$H$2-V109+Y$10+W$10+U$10+S$10+Q$10+O$10+M$10+K$10+I$10+G$10+E$10+C$10,Y$10)))</f>
        <v>0</v>
      </c>
      <c r="Y109" s="1">
        <f t="shared" si="42"/>
        <v>0</v>
      </c>
      <c r="Z109" s="1">
        <f>IF(AND(((AA108-$H$2+X109-AA$10-Y$10-W$10-U$10-S$10-Q$10-O$10-M$10-K$10-I$10-G$10-E$10-C$10)&lt;=0),Y109=0),AA108, IF((AA108-AA$10-$H$2)&lt;=0,AA108,IF(Y109=0,$H$2-X109+AA$10+Y$10+W$10+U$10+S$10+Q$10+O$10+M$10+K$10+I$10+G$10+E$10+C$10,AA$10)))</f>
        <v>0</v>
      </c>
      <c r="AA109" s="1">
        <f t="shared" si="43"/>
        <v>0</v>
      </c>
      <c r="AB109" s="1">
        <f>IF(AND(((AC108-$H$2+Z109-AC$10-AA$10-Y$10-W$10-U$10-S$10-Q$10-O$10-M$10-K$10-I$10-G$10-E$10-C$10)&lt;=0),AA109=0),AC108, IF((AC108-AC$10-$H$2)&lt;=0,AC108,IF(AA109=0,$H$2-Z109+AC$10+AA$10+Y$10+W$10+U$10+S$10+Q$10+O$10+M$10+K$10+I$10+G$10+E$10+C$10,AC$10)))</f>
        <v>0</v>
      </c>
      <c r="AC109" s="1">
        <f t="shared" si="44"/>
        <v>0</v>
      </c>
      <c r="AD109" s="1">
        <f>IF(AND(((AE108-$H$2+AB109-AE$10-AC$10-AA$10-Y$10-W$10-U$10-S$10-Q$10-O$10-M$10-K$10-I$10-G$10-E$10-C$10)&lt;=0),AC109=0),AE108, IF((AE108-AE$10-$H$2)&lt;=0,AE108,IF(AC109=0,$H$2-AB109+AE$10+AC$10+AA$10+Y$10+W$10+U$10+S$10+Q$10+O$10+M$10+K$10+I$10+G$10+E$10+C$10,AE$10)))</f>
        <v>0</v>
      </c>
      <c r="AE109" s="1">
        <f t="shared" si="45"/>
        <v>0</v>
      </c>
      <c r="AF109" s="1">
        <f>IF(AND(((AG108-$H$2+AD109-AG$10-AE$10-AC$10-AA$10-Y$10-W$10-U$10-S$10-Q$10-O$10-M$10-K$10-I$10-G$10-E$10-C$10)&lt;=0),AE109=0),AG108, IF((AG108-AG$10-$H$2)&lt;=0,AG108,IF(AE109=0,$H$2-AD109+AG$10+AE$10+AC$10+AA$10+Y$10+W$10+U$10+S$10+Q$10+O$10+M$10+K$10+I$10+G$10+E$10+C$10,AG$10)))</f>
        <v>0</v>
      </c>
      <c r="AG109" s="1">
        <f t="shared" si="46"/>
        <v>0</v>
      </c>
      <c r="AH109" s="1">
        <f>IF(AND(((AI108-$H$2+AF109-AI$10-AG$10-AE$10-AC$10-AA$10-Y$10-W$10-U$10-S$10-Q$10-O$10-M$10-K$10-I$10-G$10-E$10)&lt;=0),AG109=0),AI108, IF((AI108-AI$10-$H$2)&lt;=0,AI108,IF(AG109=0,$H$2-AF109+AI$10+AG$10+AE$10+AC$10+AA$10+Y$10+W$10+U$10+S$10+Q$10+O$10+M$10+K$10+I$10+G$10+E$10,AI$10)))</f>
        <v>0</v>
      </c>
      <c r="AI109" s="1">
        <f t="shared" si="47"/>
        <v>0</v>
      </c>
      <c r="AJ109" s="30" t="s">
        <v>13</v>
      </c>
      <c r="AK109" s="30" t="s">
        <v>13</v>
      </c>
      <c r="AL109" s="30" t="s">
        <v>13</v>
      </c>
      <c r="AM109" s="30" t="s">
        <v>13</v>
      </c>
      <c r="AN109" s="30" t="s">
        <v>13</v>
      </c>
      <c r="AO109" s="30" t="s">
        <v>13</v>
      </c>
      <c r="AP109" s="30" t="s">
        <v>13</v>
      </c>
      <c r="AQ109" s="30" t="s">
        <v>13</v>
      </c>
      <c r="AR109" s="30" t="s">
        <v>13</v>
      </c>
      <c r="AS109" s="30" t="s">
        <v>13</v>
      </c>
      <c r="AT109" s="30" t="s">
        <v>13</v>
      </c>
      <c r="AU109" s="30" t="s">
        <v>13</v>
      </c>
      <c r="AV109" s="30" t="s">
        <v>13</v>
      </c>
      <c r="AW109" s="30" t="s">
        <v>13</v>
      </c>
      <c r="AX109" s="30" t="s">
        <v>13</v>
      </c>
      <c r="AY109" s="30" t="s">
        <v>13</v>
      </c>
      <c r="AZ109" s="30" t="s">
        <v>13</v>
      </c>
      <c r="BA109" s="30" t="s">
        <v>13</v>
      </c>
      <c r="BB109" s="30" t="s">
        <v>13</v>
      </c>
      <c r="BC109" s="30" t="s">
        <v>13</v>
      </c>
      <c r="BD109" s="30" t="s">
        <v>13</v>
      </c>
      <c r="BE109" s="30" t="s">
        <v>13</v>
      </c>
      <c r="BF109" s="30" t="s">
        <v>13</v>
      </c>
      <c r="BG109" s="30" t="s">
        <v>13</v>
      </c>
      <c r="BH109" s="30" t="s">
        <v>13</v>
      </c>
      <c r="BI109" s="30" t="s">
        <v>13</v>
      </c>
      <c r="BJ109" s="30" t="s">
        <v>13</v>
      </c>
      <c r="BK109" s="30" t="s">
        <v>13</v>
      </c>
      <c r="BL109" s="30" t="s">
        <v>13</v>
      </c>
      <c r="BM109" s="30" t="s">
        <v>13</v>
      </c>
    </row>
    <row r="110" spans="1:65">
      <c r="A110" s="3">
        <v>97</v>
      </c>
      <c r="B110" s="2">
        <f>IF((C109-$H$2-$C$10)&lt;=0,($H$2+(C109-$H$2)),($H$2+$C$10))</f>
        <v>0</v>
      </c>
      <c r="C110" s="1">
        <f t="shared" si="48"/>
        <v>0</v>
      </c>
      <c r="D110" s="1">
        <f>IF(AND(((E109-$H$2+B110-E$10-C$10)&lt;=0),C110=0),E109,IF((E109-$E$10-$H$2)&lt;=0,E109,IF(C110=0,$H$2-B110+E$10+C$10,E$10)))</f>
        <v>0</v>
      </c>
      <c r="E110" s="1">
        <f t="shared" si="32"/>
        <v>0</v>
      </c>
      <c r="F110" s="1">
        <f>IF(AND(((G109-$H$2+D110-G$10-E$10-C$10)&lt;=0),E110=0),G109, IF((G109-$G$10-$H$2)&lt;=0,G109,IF(E110=0,$H$2-D110+G$10+E$10+C$10,G$10)))</f>
        <v>0</v>
      </c>
      <c r="G110" s="1">
        <f t="shared" si="33"/>
        <v>0</v>
      </c>
      <c r="H110" s="1">
        <f>IF(AND(((I109-$H$2+F110-I$10-G$10-E$10-C$10)&lt;=0),G110=0),I109, IF((I109-$I$10-$H$2)&lt;=0,I109,IF(G110=0,$H$2-F110+I$10+G$10+E$10+C$10,I$10)))</f>
        <v>0</v>
      </c>
      <c r="I110" s="1">
        <f t="shared" si="34"/>
        <v>0</v>
      </c>
      <c r="J110" s="1">
        <f>IF(AND(((K109-$H$2+H110-K$10-I$10-G$10-E$10-C$10)&lt;=0),I110=0),K109, IF((K109-$K$10-$H$2)&lt;=0,K109,IF(I110=0,$H$2-H110+K$10+I$10+G$10+E$10+C$10,K$10)))</f>
        <v>0</v>
      </c>
      <c r="K110" s="1">
        <f t="shared" si="35"/>
        <v>0</v>
      </c>
      <c r="L110" s="1">
        <f>IF(AND(((M109-$H$2+J110-M$10-K$10-I$10-G$10-E$10-C$10)&lt;=0),K110=0),M109, IF((M109-$M$10-$H$2)&lt;=0,M109,IF(K110=0,$H$2-J110+M$10+K$10+I$10+G$10+E$10+C$10,M$10)))</f>
        <v>0</v>
      </c>
      <c r="M110" s="1">
        <f t="shared" si="36"/>
        <v>0</v>
      </c>
      <c r="N110" s="1">
        <f>IF(AND(((O109-$H$2+L110-O$10-M$10-K$10-I$10-G$10-E$10-C$10)&lt;=0),M110=0),O109, IF((O109-O$10-$H$2)&lt;=0,O109,IF(M110=0,$H$2-L110+O$10+M$10+K$10+I$10+G$10+E$10+C$10,O$10)))</f>
        <v>0</v>
      </c>
      <c r="O110" s="1">
        <f t="shared" si="37"/>
        <v>0</v>
      </c>
      <c r="P110" s="1">
        <f>IF(AND(((Q109-$H$2+N110-Q$10-O$10-M$10-K$10-I$10-G$10-E$10-C$10)&lt;=0),O110=0),Q109, IF((Q109-Q$10-$H$2)&lt;=0,Q109,IF(O110=0,$H$2-N110+Q$10+O$10+M$10+K$10+I$10+G$10+E$10+C$10,Q$10)))</f>
        <v>0</v>
      </c>
      <c r="Q110" s="1">
        <f t="shared" si="38"/>
        <v>0</v>
      </c>
      <c r="R110" s="1">
        <f>IF(AND(((S109-$H$2+P110-S$10-Q$10-O$10-M$10-K$10-I$10-G$10-E$10-C$10)&lt;=0),Q110=0),S109, IF((S109-S$10-$H$2)&lt;=0,S109,IF(Q110=0,$H$2-P110+S$10+Q$10+O$10+M$10+K$10+I$10+G$10+E$10+C$10,S$10)))</f>
        <v>0</v>
      </c>
      <c r="S110" s="1">
        <f t="shared" si="39"/>
        <v>0</v>
      </c>
      <c r="T110" s="1">
        <f>IF(AND(((U109-$H$2+R110-U$10-S$10-Q$10-O$10-M$10-K$10-I$10-G$10-E$10-C$10)&lt;=0),S110=0),U109, IF((U109-U$10-$H$2)&lt;=0,U109,IF(S110=0,$H$2-R110+U$10+S$10+Q$10+O$10+M$10+K$10+I$10+G$10+E$10+C$10,U$10)))</f>
        <v>0</v>
      </c>
      <c r="U110" s="1">
        <f t="shared" si="40"/>
        <v>0</v>
      </c>
      <c r="V110" s="1">
        <f>IF(AND(((W109-$H$2+T110-W$10-U$10-S$10-Q$10-O$10-M$10-K$10-I$10-G$10-E$10-C$10)&lt;=0),U110=0),W109, IF((W109-W$10-$H$2)&lt;=0,W109,IF(U110=0,$H$2-T110+W$10+U$10+S$10+Q$10+O$10+M$10+K$10+I$10+G$10+E$10+C$10,W$10)))</f>
        <v>0</v>
      </c>
      <c r="W110" s="1">
        <f t="shared" si="41"/>
        <v>0</v>
      </c>
      <c r="X110" s="1">
        <f>IF(AND(((Y109-$H$2+V110-Y$10-W$10-U$10-S$10-Q$10-O$10-M$10-K$10-I$10-G$10-E$10-C$10)&lt;=0),W110=0),Y109, IF((Y109-Y$10-$H$2)&lt;=0,Y109,IF(W110=0,$H$2-V110+Y$10+W$10+U$10+S$10+Q$10+O$10+M$10+K$10+I$10+G$10+E$10+C$10,Y$10)))</f>
        <v>0</v>
      </c>
      <c r="Y110" s="1">
        <f t="shared" si="42"/>
        <v>0</v>
      </c>
      <c r="Z110" s="1">
        <f>IF(AND(((AA109-$H$2+X110-AA$10-Y$10-W$10-U$10-S$10-Q$10-O$10-M$10-K$10-I$10-G$10-E$10-C$10)&lt;=0),Y110=0),AA109, IF((AA109-AA$10-$H$2)&lt;=0,AA109,IF(Y110=0,$H$2-X110+AA$10+Y$10+W$10+U$10+S$10+Q$10+O$10+M$10+K$10+I$10+G$10+E$10+C$10,AA$10)))</f>
        <v>0</v>
      </c>
      <c r="AA110" s="1">
        <f t="shared" si="43"/>
        <v>0</v>
      </c>
      <c r="AB110" s="1">
        <f>IF(AND(((AC109-$H$2+Z110-AC$10-AA$10-Y$10-W$10-U$10-S$10-Q$10-O$10-M$10-K$10-I$10-G$10-E$10-C$10)&lt;=0),AA110=0),AC109, IF((AC109-AC$10-$H$2)&lt;=0,AC109,IF(AA110=0,$H$2-Z110+AC$10+AA$10+Y$10+W$10+U$10+S$10+Q$10+O$10+M$10+K$10+I$10+G$10+E$10+C$10,AC$10)))</f>
        <v>0</v>
      </c>
      <c r="AC110" s="1">
        <f t="shared" si="44"/>
        <v>0</v>
      </c>
      <c r="AD110" s="1">
        <f>IF(AND(((AE109-$H$2+AB110-AE$10-AC$10-AA$10-Y$10-W$10-U$10-S$10-Q$10-O$10-M$10-K$10-I$10-G$10-E$10-C$10)&lt;=0),AC110=0),AE109, IF((AE109-AE$10-$H$2)&lt;=0,AE109,IF(AC110=0,$H$2-AB110+AE$10+AC$10+AA$10+Y$10+W$10+U$10+S$10+Q$10+O$10+M$10+K$10+I$10+G$10+E$10+C$10,AE$10)))</f>
        <v>0</v>
      </c>
      <c r="AE110" s="1">
        <f t="shared" si="45"/>
        <v>0</v>
      </c>
      <c r="AF110" s="1">
        <f>IF(AND(((AG109-$H$2+AD110-AG$10-AE$10-AC$10-AA$10-Y$10-W$10-U$10-S$10-Q$10-O$10-M$10-K$10-I$10-G$10-E$10-C$10)&lt;=0),AE110=0),AG109, IF((AG109-AG$10-$H$2)&lt;=0,AG109,IF(AE110=0,$H$2-AD110+AG$10+AE$10+AC$10+AA$10+Y$10+W$10+U$10+S$10+Q$10+O$10+M$10+K$10+I$10+G$10+E$10+C$10,AG$10)))</f>
        <v>0</v>
      </c>
      <c r="AG110" s="1">
        <f t="shared" si="46"/>
        <v>0</v>
      </c>
      <c r="AH110" s="1">
        <f>IF(AND(((AI109-$H$2+AF110-AI$10-AG$10-AE$10-AC$10-AA$10-Y$10-W$10-U$10-S$10-Q$10-O$10-M$10-K$10-I$10-G$10-E$10)&lt;=0),AG110=0),AI109, IF((AI109-AI$10-$H$2)&lt;=0,AI109,IF(AG110=0,$H$2-AF110+AI$10+AG$10+AE$10+AC$10+AA$10+Y$10+W$10+U$10+S$10+Q$10+O$10+M$10+K$10+I$10+G$10+E$10,AI$10)))</f>
        <v>0</v>
      </c>
      <c r="AI110" s="1">
        <f t="shared" si="47"/>
        <v>0</v>
      </c>
      <c r="AJ110" s="30" t="s">
        <v>13</v>
      </c>
      <c r="AK110" s="30" t="s">
        <v>13</v>
      </c>
      <c r="AL110" s="30" t="s">
        <v>13</v>
      </c>
      <c r="AM110" s="30" t="s">
        <v>13</v>
      </c>
      <c r="AN110" s="30" t="s">
        <v>13</v>
      </c>
      <c r="AO110" s="30" t="s">
        <v>13</v>
      </c>
      <c r="AP110" s="30" t="s">
        <v>13</v>
      </c>
      <c r="AQ110" s="30" t="s">
        <v>13</v>
      </c>
      <c r="AR110" s="30" t="s">
        <v>13</v>
      </c>
      <c r="AS110" s="30" t="s">
        <v>13</v>
      </c>
      <c r="AT110" s="30" t="s">
        <v>13</v>
      </c>
      <c r="AU110" s="30" t="s">
        <v>13</v>
      </c>
      <c r="AV110" s="30" t="s">
        <v>13</v>
      </c>
      <c r="AW110" s="30" t="s">
        <v>13</v>
      </c>
      <c r="AX110" s="30" t="s">
        <v>13</v>
      </c>
      <c r="AY110" s="30" t="s">
        <v>13</v>
      </c>
      <c r="AZ110" s="30" t="s">
        <v>13</v>
      </c>
      <c r="BA110" s="30" t="s">
        <v>13</v>
      </c>
      <c r="BB110" s="30" t="s">
        <v>13</v>
      </c>
      <c r="BC110" s="30" t="s">
        <v>13</v>
      </c>
      <c r="BD110" s="30" t="s">
        <v>13</v>
      </c>
      <c r="BE110" s="30" t="s">
        <v>13</v>
      </c>
      <c r="BF110" s="30" t="s">
        <v>13</v>
      </c>
      <c r="BG110" s="30" t="s">
        <v>13</v>
      </c>
      <c r="BH110" s="30" t="s">
        <v>13</v>
      </c>
      <c r="BI110" s="30" t="s">
        <v>13</v>
      </c>
      <c r="BJ110" s="30" t="s">
        <v>13</v>
      </c>
      <c r="BK110" s="30" t="s">
        <v>13</v>
      </c>
      <c r="BL110" s="30" t="s">
        <v>13</v>
      </c>
      <c r="BM110" s="30" t="s">
        <v>13</v>
      </c>
    </row>
    <row r="111" spans="1:65">
      <c r="A111" s="3">
        <v>98</v>
      </c>
      <c r="B111" s="2">
        <f>IF((C110-$H$2-$C$10)&lt;=0,($H$2+(C110-$H$2)),($H$2+$C$10))</f>
        <v>0</v>
      </c>
      <c r="C111" s="1">
        <f t="shared" si="48"/>
        <v>0</v>
      </c>
      <c r="D111" s="1">
        <f>IF(AND(((E110-$H$2+B111-E$10-C$10)&lt;=0),C111=0),E110,IF((E110-$E$10-$H$2)&lt;=0,E110,IF(C111=0,$H$2-B111+E$10+C$10,E$10)))</f>
        <v>0</v>
      </c>
      <c r="E111" s="1">
        <f t="shared" ref="E111:E133" si="49">IF((E110-D111)&lt;=0.0001,0,(E110-D111)*(1+(E$11/12)))</f>
        <v>0</v>
      </c>
      <c r="F111" s="1">
        <f>IF(AND(((G110-$H$2+D111-G$10-E$10-C$10)&lt;=0),E111=0),G110, IF((G110-$G$10-$H$2)&lt;=0,G110,IF(E111=0,$H$2-D111+G$10+E$10+C$10,G$10)))</f>
        <v>0</v>
      </c>
      <c r="G111" s="1">
        <f t="shared" ref="G111:G133" si="50">IF((G110-F111)&lt;=0.0001,0,(G110-F111)*(1+(G$11/12)))</f>
        <v>0</v>
      </c>
      <c r="H111" s="1">
        <f>IF(AND(((I110-$H$2+F111-I$10-G$10-E$10-C$10)&lt;=0),G111=0),I110, IF((I110-$I$10-$H$2)&lt;=0,I110,IF(G111=0,$H$2-F111+I$10+G$10+E$10+C$10,I$10)))</f>
        <v>0</v>
      </c>
      <c r="I111" s="1">
        <f t="shared" ref="I111:I133" si="51">IF((I110-H111)&lt;=0.0001,0,(I110-H111)*(1+(I$11/12)))</f>
        <v>0</v>
      </c>
      <c r="J111" s="1">
        <f>IF(AND(((K110-$H$2+H111-K$10-I$10-G$10-E$10-C$10)&lt;=0),I111=0),K110, IF((K110-$K$10-$H$2)&lt;=0,K110,IF(I111=0,$H$2-H111+K$10+I$10+G$10+E$10+C$10,K$10)))</f>
        <v>0</v>
      </c>
      <c r="K111" s="1">
        <f t="shared" ref="K111:K133" si="52">IF((K110-J111)&lt;=0.0001,0,(K110-J111)*(1+(K$11/12)))</f>
        <v>0</v>
      </c>
      <c r="L111" s="1">
        <f>IF(AND(((M110-$H$2+J111-M$10-K$10-I$10-G$10-E$10-C$10)&lt;=0),K111=0),M110, IF((M110-$M$10-$H$2)&lt;=0,M110,IF(K111=0,$H$2-J111+M$10+K$10+I$10+G$10+E$10+C$10,M$10)))</f>
        <v>0</v>
      </c>
      <c r="M111" s="1">
        <f t="shared" ref="M111:M133" si="53">IF((M110-L111)&lt;=0.0001,0,(M110-L111)*(1+(M$11/12)))</f>
        <v>0</v>
      </c>
      <c r="N111" s="1">
        <f>IF(AND(((O110-$H$2+L111-O$10-M$10-K$10-I$10-G$10-E$10-C$10)&lt;=0),M111=0),O110, IF((O110-O$10-$H$2)&lt;=0,O110,IF(M111=0,$H$2-L111+O$10+M$10+K$10+I$10+G$10+E$10+C$10,O$10)))</f>
        <v>0</v>
      </c>
      <c r="O111" s="1">
        <f t="shared" ref="O111:O133" si="54">IF((O110-N111)&lt;=0.0001,0,(O110-N111)*(1+(O$11/12)))</f>
        <v>0</v>
      </c>
      <c r="P111" s="1">
        <f>IF(AND(((Q110-$H$2+N111-Q$10-O$10-M$10-K$10-I$10-G$10-E$10-C$10)&lt;=0),O111=0),Q110, IF((Q110-Q$10-$H$2)&lt;=0,Q110,IF(O111=0,$H$2-N111+Q$10+O$10+M$10+K$10+I$10+G$10+E$10+C$10,Q$10)))</f>
        <v>0</v>
      </c>
      <c r="Q111" s="1">
        <f t="shared" ref="Q111:Q133" si="55">IF((Q110-P111)&lt;=0.0001,0,(Q110-P111)*(1+(Q$11/12)))</f>
        <v>0</v>
      </c>
      <c r="R111" s="1">
        <f>IF(AND(((S110-$H$2+P111-S$10-Q$10-O$10-M$10-K$10-I$10-G$10-E$10-C$10)&lt;=0),Q111=0),S110, IF((S110-S$10-$H$2)&lt;=0,S110,IF(Q111=0,$H$2-P111+S$10+Q$10+O$10+M$10+K$10+I$10+G$10+E$10+C$10,S$10)))</f>
        <v>0</v>
      </c>
      <c r="S111" s="1">
        <f t="shared" ref="S111:S133" si="56">IF((S110-R111)&lt;=0.0001,0,(S110-R111)*(1+(S$11/12)))</f>
        <v>0</v>
      </c>
      <c r="T111" s="1">
        <f>IF(AND(((U110-$H$2+R111-U$10-S$10-Q$10-O$10-M$10-K$10-I$10-G$10-E$10-C$10)&lt;=0),S111=0),U110, IF((U110-U$10-$H$2)&lt;=0,U110,IF(S111=0,$H$2-R111+U$10+S$10+Q$10+O$10+M$10+K$10+I$10+G$10+E$10+C$10,U$10)))</f>
        <v>0</v>
      </c>
      <c r="U111" s="1">
        <f t="shared" ref="U111:U133" si="57">IF((U110-T111)&lt;=0.0001,0,(U110-T111)*(1+(U$11/12)))</f>
        <v>0</v>
      </c>
      <c r="V111" s="1">
        <f>IF(AND(((W110-$H$2+T111-W$10-U$10-S$10-Q$10-O$10-M$10-K$10-I$10-G$10-E$10-C$10)&lt;=0),U111=0),W110, IF((W110-W$10-$H$2)&lt;=0,W110,IF(U111=0,$H$2-T111+W$10+U$10+S$10+Q$10+O$10+M$10+K$10+I$10+G$10+E$10+C$10,W$10)))</f>
        <v>0</v>
      </c>
      <c r="W111" s="1">
        <f t="shared" ref="W111:W133" si="58">IF((W110-V111)&lt;=0.0001,0,(W110-V111)*(1+(W$11/12)))</f>
        <v>0</v>
      </c>
      <c r="X111" s="1">
        <f>IF(AND(((Y110-$H$2+V111-Y$10-W$10-U$10-S$10-Q$10-O$10-M$10-K$10-I$10-G$10-E$10-C$10)&lt;=0),W111=0),Y110, IF((Y110-Y$10-$H$2)&lt;=0,Y110,IF(W111=0,$H$2-V111+Y$10+W$10+U$10+S$10+Q$10+O$10+M$10+K$10+I$10+G$10+E$10+C$10,Y$10)))</f>
        <v>0</v>
      </c>
      <c r="Y111" s="1">
        <f t="shared" ref="Y111:Y133" si="59">IF((Y110-X111)&lt;=0.0001,0,(Y110-X111)*(1+(Y$11/12)))</f>
        <v>0</v>
      </c>
      <c r="Z111" s="1">
        <f>IF(AND(((AA110-$H$2+X111-AA$10-Y$10-W$10-U$10-S$10-Q$10-O$10-M$10-K$10-I$10-G$10-E$10-C$10)&lt;=0),Y111=0),AA110, IF((AA110-AA$10-$H$2)&lt;=0,AA110,IF(Y111=0,$H$2-X111+AA$10+Y$10+W$10+U$10+S$10+Q$10+O$10+M$10+K$10+I$10+G$10+E$10+C$10,AA$10)))</f>
        <v>0</v>
      </c>
      <c r="AA111" s="1">
        <f t="shared" ref="AA111:AA133" si="60">IF((AA110-Z111)&lt;=0.0001,0,(AA110-Z111)*(1+(AA$11/12)))</f>
        <v>0</v>
      </c>
      <c r="AB111" s="1">
        <f>IF(AND(((AC110-$H$2+Z111-AC$10-AA$10-Y$10-W$10-U$10-S$10-Q$10-O$10-M$10-K$10-I$10-G$10-E$10-C$10)&lt;=0),AA111=0),AC110, IF((AC110-AC$10-$H$2)&lt;=0,AC110,IF(AA111=0,$H$2-Z111+AC$10+AA$10+Y$10+W$10+U$10+S$10+Q$10+O$10+M$10+K$10+I$10+G$10+E$10+C$10,AC$10)))</f>
        <v>0</v>
      </c>
      <c r="AC111" s="1">
        <f t="shared" ref="AC111:AC133" si="61">IF((AC110-AB111)&lt;=0.0001,0,(AC110-AB111)*(1+(AC$11/12)))</f>
        <v>0</v>
      </c>
      <c r="AD111" s="1">
        <f>IF(AND(((AE110-$H$2+AB111-AE$10-AC$10-AA$10-Y$10-W$10-U$10-S$10-Q$10-O$10-M$10-K$10-I$10-G$10-E$10-C$10)&lt;=0),AC111=0),AE110, IF((AE110-AE$10-$H$2)&lt;=0,AE110,IF(AC111=0,$H$2-AB111+AE$10+AC$10+AA$10+Y$10+W$10+U$10+S$10+Q$10+O$10+M$10+K$10+I$10+G$10+E$10+C$10,AE$10)))</f>
        <v>0</v>
      </c>
      <c r="AE111" s="1">
        <f t="shared" ref="AE111:AE133" si="62">IF((AE110-AD111)&lt;=0.0001,0,(AE110-AD111)*(1+(AE$11/12)))</f>
        <v>0</v>
      </c>
      <c r="AF111" s="1">
        <f>IF(AND(((AG110-$H$2+AD111-AG$10-AE$10-AC$10-AA$10-Y$10-W$10-U$10-S$10-Q$10-O$10-M$10-K$10-I$10-G$10-E$10-C$10)&lt;=0),AE111=0),AG110, IF((AG110-AG$10-$H$2)&lt;=0,AG110,IF(AE111=0,$H$2-AD111+AG$10+AE$10+AC$10+AA$10+Y$10+W$10+U$10+S$10+Q$10+O$10+M$10+K$10+I$10+G$10+E$10+C$10,AG$10)))</f>
        <v>0</v>
      </c>
      <c r="AG111" s="1">
        <f t="shared" ref="AG111:AG133" si="63">IF((AG110-AF111)&lt;=0.0001,0,(AG110-AF111)*(1+(AG$11/12)))</f>
        <v>0</v>
      </c>
      <c r="AH111" s="1">
        <f>IF(AND(((AI110-$H$2+AF111-AI$10-AG$10-AE$10-AC$10-AA$10-Y$10-W$10-U$10-S$10-Q$10-O$10-M$10-K$10-I$10-G$10-E$10)&lt;=0),AG111=0),AI110, IF((AI110-AI$10-$H$2)&lt;=0,AI110,IF(AG111=0,$H$2-AF111+AI$10+AG$10+AE$10+AC$10+AA$10+Y$10+W$10+U$10+S$10+Q$10+O$10+M$10+K$10+I$10+G$10+E$10,AI$10)))</f>
        <v>0</v>
      </c>
      <c r="AI111" s="1">
        <f t="shared" si="47"/>
        <v>0</v>
      </c>
      <c r="AJ111" s="30" t="s">
        <v>13</v>
      </c>
      <c r="AK111" s="30" t="s">
        <v>13</v>
      </c>
      <c r="AL111" s="30" t="s">
        <v>13</v>
      </c>
      <c r="AM111" s="30" t="s">
        <v>13</v>
      </c>
      <c r="AN111" s="30" t="s">
        <v>13</v>
      </c>
      <c r="AO111" s="30" t="s">
        <v>13</v>
      </c>
      <c r="AP111" s="30" t="s">
        <v>13</v>
      </c>
      <c r="AQ111" s="30" t="s">
        <v>13</v>
      </c>
      <c r="AR111" s="30" t="s">
        <v>13</v>
      </c>
      <c r="AS111" s="30" t="s">
        <v>13</v>
      </c>
      <c r="AT111" s="30" t="s">
        <v>13</v>
      </c>
      <c r="AU111" s="30" t="s">
        <v>13</v>
      </c>
      <c r="AV111" s="30" t="s">
        <v>13</v>
      </c>
      <c r="AW111" s="30" t="s">
        <v>13</v>
      </c>
      <c r="AX111" s="30" t="s">
        <v>13</v>
      </c>
      <c r="AY111" s="30" t="s">
        <v>13</v>
      </c>
      <c r="AZ111" s="30" t="s">
        <v>13</v>
      </c>
      <c r="BA111" s="30" t="s">
        <v>13</v>
      </c>
      <c r="BB111" s="30" t="s">
        <v>13</v>
      </c>
      <c r="BC111" s="30" t="s">
        <v>13</v>
      </c>
      <c r="BD111" s="30" t="s">
        <v>13</v>
      </c>
      <c r="BE111" s="30" t="s">
        <v>13</v>
      </c>
      <c r="BF111" s="30" t="s">
        <v>13</v>
      </c>
      <c r="BG111" s="30" t="s">
        <v>13</v>
      </c>
      <c r="BH111" s="30" t="s">
        <v>13</v>
      </c>
      <c r="BI111" s="30" t="s">
        <v>13</v>
      </c>
      <c r="BJ111" s="30" t="s">
        <v>13</v>
      </c>
      <c r="BK111" s="30" t="s">
        <v>13</v>
      </c>
      <c r="BL111" s="30" t="s">
        <v>13</v>
      </c>
      <c r="BM111" s="30" t="s">
        <v>13</v>
      </c>
    </row>
    <row r="112" spans="1:65">
      <c r="A112" s="3">
        <v>99</v>
      </c>
      <c r="B112" s="2">
        <f>IF((C111-$H$2-$C$10)&lt;=0,($H$2+(C111-$H$2)),($H$2+$C$10))</f>
        <v>0</v>
      </c>
      <c r="C112" s="1">
        <f t="shared" si="48"/>
        <v>0</v>
      </c>
      <c r="D112" s="1">
        <f>IF(AND(((E111-$H$2+B112-E$10-C$10)&lt;=0),C112=0),E111,IF((E111-$E$10-$H$2)&lt;=0,E111,IF(C112=0,$H$2-B112+E$10+C$10,E$10)))</f>
        <v>0</v>
      </c>
      <c r="E112" s="1">
        <f t="shared" si="49"/>
        <v>0</v>
      </c>
      <c r="F112" s="1">
        <f>IF(AND(((G111-$H$2+D112-G$10-E$10-C$10)&lt;=0),E112=0),G111, IF((G111-$G$10-$H$2)&lt;=0,G111,IF(E112=0,$H$2-D112+G$10+E$10+C$10,G$10)))</f>
        <v>0</v>
      </c>
      <c r="G112" s="1">
        <f t="shared" si="50"/>
        <v>0</v>
      </c>
      <c r="H112" s="1">
        <f>IF(AND(((I111-$H$2+F112-I$10-G$10-E$10-C$10)&lt;=0),G112=0),I111, IF((I111-$I$10-$H$2)&lt;=0,I111,IF(G112=0,$H$2-F112+I$10+G$10+E$10+C$10,I$10)))</f>
        <v>0</v>
      </c>
      <c r="I112" s="1">
        <f t="shared" si="51"/>
        <v>0</v>
      </c>
      <c r="J112" s="1">
        <f>IF(AND(((K111-$H$2+H112-K$10-I$10-G$10-E$10-C$10)&lt;=0),I112=0),K111, IF((K111-$K$10-$H$2)&lt;=0,K111,IF(I112=0,$H$2-H112+K$10+I$10+G$10+E$10+C$10,K$10)))</f>
        <v>0</v>
      </c>
      <c r="K112" s="1">
        <f t="shared" si="52"/>
        <v>0</v>
      </c>
      <c r="L112" s="1">
        <f>IF(AND(((M111-$H$2+J112-M$10-K$10-I$10-G$10-E$10-C$10)&lt;=0),K112=0),M111, IF((M111-$M$10-$H$2)&lt;=0,M111,IF(K112=0,$H$2-J112+M$10+K$10+I$10+G$10+E$10+C$10,M$10)))</f>
        <v>0</v>
      </c>
      <c r="M112" s="1">
        <f t="shared" si="53"/>
        <v>0</v>
      </c>
      <c r="N112" s="1">
        <f>IF(AND(((O111-$H$2+L112-O$10-M$10-K$10-I$10-G$10-E$10-C$10)&lt;=0),M112=0),O111, IF((O111-O$10-$H$2)&lt;=0,O111,IF(M112=0,$H$2-L112+O$10+M$10+K$10+I$10+G$10+E$10+C$10,O$10)))</f>
        <v>0</v>
      </c>
      <c r="O112" s="1">
        <f t="shared" si="54"/>
        <v>0</v>
      </c>
      <c r="P112" s="1">
        <f>IF(AND(((Q111-$H$2+N112-Q$10-O$10-M$10-K$10-I$10-G$10-E$10-C$10)&lt;=0),O112=0),Q111, IF((Q111-Q$10-$H$2)&lt;=0,Q111,IF(O112=0,$H$2-N112+Q$10+O$10+M$10+K$10+I$10+G$10+E$10+C$10,Q$10)))</f>
        <v>0</v>
      </c>
      <c r="Q112" s="1">
        <f t="shared" si="55"/>
        <v>0</v>
      </c>
      <c r="R112" s="1">
        <f>IF(AND(((S111-$H$2+P112-S$10-Q$10-O$10-M$10-K$10-I$10-G$10-E$10-C$10)&lt;=0),Q112=0),S111, IF((S111-S$10-$H$2)&lt;=0,S111,IF(Q112=0,$H$2-P112+S$10+Q$10+O$10+M$10+K$10+I$10+G$10+E$10+C$10,S$10)))</f>
        <v>0</v>
      </c>
      <c r="S112" s="1">
        <f t="shared" si="56"/>
        <v>0</v>
      </c>
      <c r="T112" s="1">
        <f>IF(AND(((U111-$H$2+R112-U$10-S$10-Q$10-O$10-M$10-K$10-I$10-G$10-E$10-C$10)&lt;=0),S112=0),U111, IF((U111-U$10-$H$2)&lt;=0,U111,IF(S112=0,$H$2-R112+U$10+S$10+Q$10+O$10+M$10+K$10+I$10+G$10+E$10+C$10,U$10)))</f>
        <v>0</v>
      </c>
      <c r="U112" s="1">
        <f t="shared" si="57"/>
        <v>0</v>
      </c>
      <c r="V112" s="1">
        <f>IF(AND(((W111-$H$2+T112-W$10-U$10-S$10-Q$10-O$10-M$10-K$10-I$10-G$10-E$10-C$10)&lt;=0),U112=0),W111, IF((W111-W$10-$H$2)&lt;=0,W111,IF(U112=0,$H$2-T112+W$10+U$10+S$10+Q$10+O$10+M$10+K$10+I$10+G$10+E$10+C$10,W$10)))</f>
        <v>0</v>
      </c>
      <c r="W112" s="1">
        <f t="shared" si="58"/>
        <v>0</v>
      </c>
      <c r="X112" s="1">
        <f>IF(AND(((Y111-$H$2+V112-Y$10-W$10-U$10-S$10-Q$10-O$10-M$10-K$10-I$10-G$10-E$10-C$10)&lt;=0),W112=0),Y111, IF((Y111-Y$10-$H$2)&lt;=0,Y111,IF(W112=0,$H$2-V112+Y$10+W$10+U$10+S$10+Q$10+O$10+M$10+K$10+I$10+G$10+E$10+C$10,Y$10)))</f>
        <v>0</v>
      </c>
      <c r="Y112" s="1">
        <f t="shared" si="59"/>
        <v>0</v>
      </c>
      <c r="Z112" s="1">
        <f>IF(AND(((AA111-$H$2+X112-AA$10-Y$10-W$10-U$10-S$10-Q$10-O$10-M$10-K$10-I$10-G$10-E$10-C$10)&lt;=0),Y112=0),AA111, IF((AA111-AA$10-$H$2)&lt;=0,AA111,IF(Y112=0,$H$2-X112+AA$10+Y$10+W$10+U$10+S$10+Q$10+O$10+M$10+K$10+I$10+G$10+E$10+C$10,AA$10)))</f>
        <v>0</v>
      </c>
      <c r="AA112" s="1">
        <f t="shared" si="60"/>
        <v>0</v>
      </c>
      <c r="AB112" s="1">
        <f>IF(AND(((AC111-$H$2+Z112-AC$10-AA$10-Y$10-W$10-U$10-S$10-Q$10-O$10-M$10-K$10-I$10-G$10-E$10-C$10)&lt;=0),AA112=0),AC111, IF((AC111-AC$10-$H$2)&lt;=0,AC111,IF(AA112=0,$H$2-Z112+AC$10+AA$10+Y$10+W$10+U$10+S$10+Q$10+O$10+M$10+K$10+I$10+G$10+E$10+C$10,AC$10)))</f>
        <v>0</v>
      </c>
      <c r="AC112" s="1">
        <f t="shared" si="61"/>
        <v>0</v>
      </c>
      <c r="AD112" s="1">
        <f>IF(AND(((AE111-$H$2+AB112-AE$10-AC$10-AA$10-Y$10-W$10-U$10-S$10-Q$10-O$10-M$10-K$10-I$10-G$10-E$10-C$10)&lt;=0),AC112=0),AE111, IF((AE111-AE$10-$H$2)&lt;=0,AE111,IF(AC112=0,$H$2-AB112+AE$10+AC$10+AA$10+Y$10+W$10+U$10+S$10+Q$10+O$10+M$10+K$10+I$10+G$10+E$10+C$10,AE$10)))</f>
        <v>0</v>
      </c>
      <c r="AE112" s="1">
        <f t="shared" si="62"/>
        <v>0</v>
      </c>
      <c r="AF112" s="1">
        <f>IF(AND(((AG111-$H$2+AD112-AG$10-AE$10-AC$10-AA$10-Y$10-W$10-U$10-S$10-Q$10-O$10-M$10-K$10-I$10-G$10-E$10-C$10)&lt;=0),AE112=0),AG111, IF((AG111-AG$10-$H$2)&lt;=0,AG111,IF(AE112=0,$H$2-AD112+AG$10+AE$10+AC$10+AA$10+Y$10+W$10+U$10+S$10+Q$10+O$10+M$10+K$10+I$10+G$10+E$10+C$10,AG$10)))</f>
        <v>0</v>
      </c>
      <c r="AG112" s="1">
        <f t="shared" si="63"/>
        <v>0</v>
      </c>
      <c r="AH112" s="1">
        <f>IF(AND(((AI111-$H$2+AF112-AI$10-AG$10-AE$10-AC$10-AA$10-Y$10-W$10-U$10-S$10-Q$10-O$10-M$10-K$10-I$10-G$10-E$10)&lt;=0),AG112=0),AI111, IF((AI111-AI$10-$H$2)&lt;=0,AI111,IF(AG112=0,$H$2-AF112+AI$10+AG$10+AE$10+AC$10+AA$10+Y$10+W$10+U$10+S$10+Q$10+O$10+M$10+K$10+I$10+G$10+E$10,AI$10)))</f>
        <v>0</v>
      </c>
      <c r="AI112" s="1">
        <f t="shared" si="47"/>
        <v>0</v>
      </c>
      <c r="AJ112" s="30" t="s">
        <v>13</v>
      </c>
      <c r="AK112" s="30" t="s">
        <v>13</v>
      </c>
      <c r="AL112" s="30" t="s">
        <v>13</v>
      </c>
      <c r="AM112" s="30" t="s">
        <v>13</v>
      </c>
      <c r="AN112" s="30" t="s">
        <v>13</v>
      </c>
      <c r="AO112" s="30" t="s">
        <v>13</v>
      </c>
      <c r="AP112" s="30" t="s">
        <v>13</v>
      </c>
      <c r="AQ112" s="30" t="s">
        <v>13</v>
      </c>
      <c r="AR112" s="30" t="s">
        <v>13</v>
      </c>
      <c r="AS112" s="30" t="s">
        <v>13</v>
      </c>
      <c r="AT112" s="30" t="s">
        <v>13</v>
      </c>
      <c r="AU112" s="30" t="s">
        <v>13</v>
      </c>
      <c r="AV112" s="30" t="s">
        <v>13</v>
      </c>
      <c r="AW112" s="30" t="s">
        <v>13</v>
      </c>
      <c r="AX112" s="30" t="s">
        <v>13</v>
      </c>
      <c r="AY112" s="30" t="s">
        <v>13</v>
      </c>
      <c r="AZ112" s="30" t="s">
        <v>13</v>
      </c>
      <c r="BA112" s="30" t="s">
        <v>13</v>
      </c>
      <c r="BB112" s="30" t="s">
        <v>13</v>
      </c>
      <c r="BC112" s="30" t="s">
        <v>13</v>
      </c>
      <c r="BD112" s="30" t="s">
        <v>13</v>
      </c>
      <c r="BE112" s="30" t="s">
        <v>13</v>
      </c>
      <c r="BF112" s="30" t="s">
        <v>13</v>
      </c>
      <c r="BG112" s="30" t="s">
        <v>13</v>
      </c>
      <c r="BH112" s="30" t="s">
        <v>13</v>
      </c>
      <c r="BI112" s="30" t="s">
        <v>13</v>
      </c>
      <c r="BJ112" s="30" t="s">
        <v>13</v>
      </c>
      <c r="BK112" s="30" t="s">
        <v>13</v>
      </c>
      <c r="BL112" s="30" t="s">
        <v>13</v>
      </c>
      <c r="BM112" s="30" t="s">
        <v>13</v>
      </c>
    </row>
    <row r="113" spans="1:65">
      <c r="A113" s="3">
        <v>100</v>
      </c>
      <c r="B113" s="2">
        <f>IF((C112-$H$2-$C$10)&lt;=0,($H$2+(C112-$H$2)),($H$2+$C$10))</f>
        <v>0</v>
      </c>
      <c r="C113" s="1">
        <f t="shared" si="48"/>
        <v>0</v>
      </c>
      <c r="D113" s="1">
        <f>IF(AND(((E112-$H$2+B113-E$10-C$10)&lt;=0),C113=0),E112,IF((E112-$E$10-$H$2)&lt;=0,E112,IF(C113=0,$H$2-B113+E$10+C$10,E$10)))</f>
        <v>0</v>
      </c>
      <c r="E113" s="1">
        <f t="shared" si="49"/>
        <v>0</v>
      </c>
      <c r="F113" s="1">
        <f>IF(AND(((G112-$H$2+D113-G$10-E$10-C$10)&lt;=0),E113=0),G112, IF((G112-$G$10-$H$2)&lt;=0,G112,IF(E113=0,$H$2-D113+G$10+E$10+C$10,G$10)))</f>
        <v>0</v>
      </c>
      <c r="G113" s="1">
        <f t="shared" si="50"/>
        <v>0</v>
      </c>
      <c r="H113" s="1">
        <f>IF(AND(((I112-$H$2+F113-I$10-G$10-E$10-C$10)&lt;=0),G113=0),I112, IF((I112-$I$10-$H$2)&lt;=0,I112,IF(G113=0,$H$2-F113+I$10+G$10+E$10+C$10,I$10)))</f>
        <v>0</v>
      </c>
      <c r="I113" s="1">
        <f t="shared" si="51"/>
        <v>0</v>
      </c>
      <c r="J113" s="1">
        <f>IF(AND(((K112-$H$2+H113-K$10-I$10-G$10-E$10-C$10)&lt;=0),I113=0),K112, IF((K112-$K$10-$H$2)&lt;=0,K112,IF(I113=0,$H$2-H113+K$10+I$10+G$10+E$10+C$10,K$10)))</f>
        <v>0</v>
      </c>
      <c r="K113" s="1">
        <f t="shared" si="52"/>
        <v>0</v>
      </c>
      <c r="L113" s="1">
        <f>IF(AND(((M112-$H$2+J113-M$10-K$10-I$10-G$10-E$10-C$10)&lt;=0),K113=0),M112, IF((M112-$M$10-$H$2)&lt;=0,M112,IF(K113=0,$H$2-J113+M$10+K$10+I$10+G$10+E$10+C$10,M$10)))</f>
        <v>0</v>
      </c>
      <c r="M113" s="1">
        <f t="shared" si="53"/>
        <v>0</v>
      </c>
      <c r="N113" s="1">
        <f>IF(AND(((O112-$H$2+L113-O$10-M$10-K$10-I$10-G$10-E$10-C$10)&lt;=0),M113=0),O112, IF((O112-O$10-$H$2)&lt;=0,O112,IF(M113=0,$H$2-L113+O$10+M$10+K$10+I$10+G$10+E$10+C$10,O$10)))</f>
        <v>0</v>
      </c>
      <c r="O113" s="1">
        <f t="shared" si="54"/>
        <v>0</v>
      </c>
      <c r="P113" s="1">
        <f>IF(AND(((Q112-$H$2+N113-Q$10-O$10-M$10-K$10-I$10-G$10-E$10-C$10)&lt;=0),O113=0),Q112, IF((Q112-Q$10-$H$2)&lt;=0,Q112,IF(O113=0,$H$2-N113+Q$10+O$10+M$10+K$10+I$10+G$10+E$10+C$10,Q$10)))</f>
        <v>0</v>
      </c>
      <c r="Q113" s="1">
        <f t="shared" si="55"/>
        <v>0</v>
      </c>
      <c r="R113" s="1">
        <f>IF(AND(((S112-$H$2+P113-S$10-Q$10-O$10-M$10-K$10-I$10-G$10-E$10-C$10)&lt;=0),Q113=0),S112, IF((S112-S$10-$H$2)&lt;=0,S112,IF(Q113=0,$H$2-P113+S$10+Q$10+O$10+M$10+K$10+I$10+G$10+E$10+C$10,S$10)))</f>
        <v>0</v>
      </c>
      <c r="S113" s="1">
        <f t="shared" si="56"/>
        <v>0</v>
      </c>
      <c r="T113" s="1">
        <f>IF(AND(((U112-$H$2+R113-U$10-S$10-Q$10-O$10-M$10-K$10-I$10-G$10-E$10-C$10)&lt;=0),S113=0),U112, IF((U112-U$10-$H$2)&lt;=0,U112,IF(S113=0,$H$2-R113+U$10+S$10+Q$10+O$10+M$10+K$10+I$10+G$10+E$10+C$10,U$10)))</f>
        <v>0</v>
      </c>
      <c r="U113" s="1">
        <f t="shared" si="57"/>
        <v>0</v>
      </c>
      <c r="V113" s="1">
        <f>IF(AND(((W112-$H$2+T113-W$10-U$10-S$10-Q$10-O$10-M$10-K$10-I$10-G$10-E$10-C$10)&lt;=0),U113=0),W112, IF((W112-W$10-$H$2)&lt;=0,W112,IF(U113=0,$H$2-T113+W$10+U$10+S$10+Q$10+O$10+M$10+K$10+I$10+G$10+E$10+C$10,W$10)))</f>
        <v>0</v>
      </c>
      <c r="W113" s="1">
        <f t="shared" si="58"/>
        <v>0</v>
      </c>
      <c r="X113" s="1">
        <f>IF(AND(((Y112-$H$2+V113-Y$10-W$10-U$10-S$10-Q$10-O$10-M$10-K$10-I$10-G$10-E$10-C$10)&lt;=0),W113=0),Y112, IF((Y112-Y$10-$H$2)&lt;=0,Y112,IF(W113=0,$H$2-V113+Y$10+W$10+U$10+S$10+Q$10+O$10+M$10+K$10+I$10+G$10+E$10+C$10,Y$10)))</f>
        <v>0</v>
      </c>
      <c r="Y113" s="1">
        <f t="shared" si="59"/>
        <v>0</v>
      </c>
      <c r="Z113" s="1">
        <f>IF(AND(((AA112-$H$2+X113-AA$10-Y$10-W$10-U$10-S$10-Q$10-O$10-M$10-K$10-I$10-G$10-E$10-C$10)&lt;=0),Y113=0),AA112, IF((AA112-AA$10-$H$2)&lt;=0,AA112,IF(Y113=0,$H$2-X113+AA$10+Y$10+W$10+U$10+S$10+Q$10+O$10+M$10+K$10+I$10+G$10+E$10+C$10,AA$10)))</f>
        <v>0</v>
      </c>
      <c r="AA113" s="1">
        <f t="shared" si="60"/>
        <v>0</v>
      </c>
      <c r="AB113" s="1">
        <f>IF(AND(((AC112-$H$2+Z113-AC$10-AA$10-Y$10-W$10-U$10-S$10-Q$10-O$10-M$10-K$10-I$10-G$10-E$10-C$10)&lt;=0),AA113=0),AC112, IF((AC112-AC$10-$H$2)&lt;=0,AC112,IF(AA113=0,$H$2-Z113+AC$10+AA$10+Y$10+W$10+U$10+S$10+Q$10+O$10+M$10+K$10+I$10+G$10+E$10+C$10,AC$10)))</f>
        <v>0</v>
      </c>
      <c r="AC113" s="1">
        <f t="shared" si="61"/>
        <v>0</v>
      </c>
      <c r="AD113" s="1">
        <f>IF(AND(((AE112-$H$2+AB113-AE$10-AC$10-AA$10-Y$10-W$10-U$10-S$10-Q$10-O$10-M$10-K$10-I$10-G$10-E$10-C$10)&lt;=0),AC113=0),AE112, IF((AE112-AE$10-$H$2)&lt;=0,AE112,IF(AC113=0,$H$2-AB113+AE$10+AC$10+AA$10+Y$10+W$10+U$10+S$10+Q$10+O$10+M$10+K$10+I$10+G$10+E$10+C$10,AE$10)))</f>
        <v>0</v>
      </c>
      <c r="AE113" s="1">
        <f t="shared" si="62"/>
        <v>0</v>
      </c>
      <c r="AF113" s="1">
        <f>IF(AND(((AG112-$H$2+AD113-AG$10-AE$10-AC$10-AA$10-Y$10-W$10-U$10-S$10-Q$10-O$10-M$10-K$10-I$10-G$10-E$10-C$10)&lt;=0),AE113=0),AG112, IF((AG112-AG$10-$H$2)&lt;=0,AG112,IF(AE113=0,$H$2-AD113+AG$10+AE$10+AC$10+AA$10+Y$10+W$10+U$10+S$10+Q$10+O$10+M$10+K$10+I$10+G$10+E$10+C$10,AG$10)))</f>
        <v>0</v>
      </c>
      <c r="AG113" s="1">
        <f t="shared" si="63"/>
        <v>0</v>
      </c>
      <c r="AH113" s="1">
        <f>IF(AND(((AI112-$H$2+AF113-AI$10-AG$10-AE$10-AC$10-AA$10-Y$10-W$10-U$10-S$10-Q$10-O$10-M$10-K$10-I$10-G$10-E$10)&lt;=0),AG113=0),AI112, IF((AI112-AI$10-$H$2)&lt;=0,AI112,IF(AG113=0,$H$2-AF113+AI$10+AG$10+AE$10+AC$10+AA$10+Y$10+W$10+U$10+S$10+Q$10+O$10+M$10+K$10+I$10+G$10+E$10,AI$10)))</f>
        <v>0</v>
      </c>
      <c r="AI113" s="1">
        <f t="shared" si="47"/>
        <v>0</v>
      </c>
      <c r="AJ113" s="30" t="s">
        <v>13</v>
      </c>
      <c r="AK113" s="30" t="s">
        <v>13</v>
      </c>
      <c r="AL113" s="30" t="s">
        <v>13</v>
      </c>
      <c r="AM113" s="30" t="s">
        <v>13</v>
      </c>
      <c r="AN113" s="30" t="s">
        <v>13</v>
      </c>
      <c r="AO113" s="30" t="s">
        <v>13</v>
      </c>
      <c r="AP113" s="30" t="s">
        <v>13</v>
      </c>
      <c r="AQ113" s="30" t="s">
        <v>13</v>
      </c>
      <c r="AR113" s="30" t="s">
        <v>13</v>
      </c>
      <c r="AS113" s="30" t="s">
        <v>13</v>
      </c>
      <c r="AT113" s="30" t="s">
        <v>13</v>
      </c>
      <c r="AU113" s="30" t="s">
        <v>13</v>
      </c>
      <c r="AV113" s="30" t="s">
        <v>13</v>
      </c>
      <c r="AW113" s="30" t="s">
        <v>13</v>
      </c>
      <c r="AX113" s="30" t="s">
        <v>13</v>
      </c>
      <c r="AY113" s="30" t="s">
        <v>13</v>
      </c>
      <c r="AZ113" s="30" t="s">
        <v>13</v>
      </c>
      <c r="BA113" s="30" t="s">
        <v>13</v>
      </c>
      <c r="BB113" s="30" t="s">
        <v>13</v>
      </c>
      <c r="BC113" s="30" t="s">
        <v>13</v>
      </c>
      <c r="BD113" s="30" t="s">
        <v>13</v>
      </c>
      <c r="BE113" s="30" t="s">
        <v>13</v>
      </c>
      <c r="BF113" s="30" t="s">
        <v>13</v>
      </c>
      <c r="BG113" s="30" t="s">
        <v>13</v>
      </c>
      <c r="BH113" s="30" t="s">
        <v>13</v>
      </c>
      <c r="BI113" s="30" t="s">
        <v>13</v>
      </c>
      <c r="BJ113" s="30" t="s">
        <v>13</v>
      </c>
      <c r="BK113" s="30" t="s">
        <v>13</v>
      </c>
      <c r="BL113" s="30" t="s">
        <v>13</v>
      </c>
      <c r="BM113" s="30" t="s">
        <v>13</v>
      </c>
    </row>
    <row r="114" spans="1:65">
      <c r="A114" s="3">
        <v>101</v>
      </c>
      <c r="B114" s="2">
        <f>IF((C113-$H$2-$C$10)&lt;=0,($H$2+(C113-$H$2)),($H$2+$C$10))</f>
        <v>0</v>
      </c>
      <c r="C114" s="1">
        <f t="shared" si="48"/>
        <v>0</v>
      </c>
      <c r="D114" s="1">
        <f>IF(AND(((E113-$H$2+B114-E$10-C$10)&lt;=0),C114=0),E113,IF((E113-$E$10-$H$2)&lt;=0,E113,IF(C114=0,$H$2-B114+E$10+C$10,E$10)))</f>
        <v>0</v>
      </c>
      <c r="E114" s="1">
        <f t="shared" si="49"/>
        <v>0</v>
      </c>
      <c r="F114" s="1">
        <f>IF(AND(((G113-$H$2+D114-G$10-E$10-C$10)&lt;=0),E114=0),G113, IF((G113-$G$10-$H$2)&lt;=0,G113,IF(E114=0,$H$2-D114+G$10+E$10+C$10,G$10)))</f>
        <v>0</v>
      </c>
      <c r="G114" s="1">
        <f t="shared" si="50"/>
        <v>0</v>
      </c>
      <c r="H114" s="1">
        <f>IF(AND(((I113-$H$2+F114-I$10-G$10-E$10-C$10)&lt;=0),G114=0),I113, IF((I113-$I$10-$H$2)&lt;=0,I113,IF(G114=0,$H$2-F114+I$10+G$10+E$10+C$10,I$10)))</f>
        <v>0</v>
      </c>
      <c r="I114" s="1">
        <f t="shared" si="51"/>
        <v>0</v>
      </c>
      <c r="J114" s="1">
        <f>IF(AND(((K113-$H$2+H114-K$10-I$10-G$10-E$10-C$10)&lt;=0),I114=0),K113, IF((K113-$K$10-$H$2)&lt;=0,K113,IF(I114=0,$H$2-H114+K$10+I$10+G$10+E$10+C$10,K$10)))</f>
        <v>0</v>
      </c>
      <c r="K114" s="1">
        <f t="shared" si="52"/>
        <v>0</v>
      </c>
      <c r="L114" s="1">
        <f>IF(AND(((M113-$H$2+J114-M$10-K$10-I$10-G$10-E$10-C$10)&lt;=0),K114=0),M113, IF((M113-$M$10-$H$2)&lt;=0,M113,IF(K114=0,$H$2-J114+M$10+K$10+I$10+G$10+E$10+C$10,M$10)))</f>
        <v>0</v>
      </c>
      <c r="M114" s="1">
        <f t="shared" si="53"/>
        <v>0</v>
      </c>
      <c r="N114" s="1">
        <f>IF(AND(((O113-$H$2+L114-O$10-M$10-K$10-I$10-G$10-E$10-C$10)&lt;=0),M114=0),O113, IF((O113-O$10-$H$2)&lt;=0,O113,IF(M114=0,$H$2-L114+O$10+M$10+K$10+I$10+G$10+E$10+C$10,O$10)))</f>
        <v>0</v>
      </c>
      <c r="O114" s="1">
        <f t="shared" si="54"/>
        <v>0</v>
      </c>
      <c r="P114" s="1">
        <f>IF(AND(((Q113-$H$2+N114-Q$10-O$10-M$10-K$10-I$10-G$10-E$10-C$10)&lt;=0),O114=0),Q113, IF((Q113-Q$10-$H$2)&lt;=0,Q113,IF(O114=0,$H$2-N114+Q$10+O$10+M$10+K$10+I$10+G$10+E$10+C$10,Q$10)))</f>
        <v>0</v>
      </c>
      <c r="Q114" s="1">
        <f t="shared" si="55"/>
        <v>0</v>
      </c>
      <c r="R114" s="1">
        <f>IF(AND(((S113-$H$2+P114-S$10-Q$10-O$10-M$10-K$10-I$10-G$10-E$10-C$10)&lt;=0),Q114=0),S113, IF((S113-S$10-$H$2)&lt;=0,S113,IF(Q114=0,$H$2-P114+S$10+Q$10+O$10+M$10+K$10+I$10+G$10+E$10+C$10,S$10)))</f>
        <v>0</v>
      </c>
      <c r="S114" s="1">
        <f t="shared" si="56"/>
        <v>0</v>
      </c>
      <c r="T114" s="1">
        <f>IF(AND(((U113-$H$2+R114-U$10-S$10-Q$10-O$10-M$10-K$10-I$10-G$10-E$10-C$10)&lt;=0),S114=0),U113, IF((U113-U$10-$H$2)&lt;=0,U113,IF(S114=0,$H$2-R114+U$10+S$10+Q$10+O$10+M$10+K$10+I$10+G$10+E$10+C$10,U$10)))</f>
        <v>0</v>
      </c>
      <c r="U114" s="1">
        <f t="shared" si="57"/>
        <v>0</v>
      </c>
      <c r="V114" s="1">
        <f>IF(AND(((W113-$H$2+T114-W$10-U$10-S$10-Q$10-O$10-M$10-K$10-I$10-G$10-E$10-C$10)&lt;=0),U114=0),W113, IF((W113-W$10-$H$2)&lt;=0,W113,IF(U114=0,$H$2-T114+W$10+U$10+S$10+Q$10+O$10+M$10+K$10+I$10+G$10+E$10+C$10,W$10)))</f>
        <v>0</v>
      </c>
      <c r="W114" s="1">
        <f t="shared" si="58"/>
        <v>0</v>
      </c>
      <c r="X114" s="1">
        <f>IF(AND(((Y113-$H$2+V114-Y$10-W$10-U$10-S$10-Q$10-O$10-M$10-K$10-I$10-G$10-E$10-C$10)&lt;=0),W114=0),Y113, IF((Y113-Y$10-$H$2)&lt;=0,Y113,IF(W114=0,$H$2-V114+Y$10+W$10+U$10+S$10+Q$10+O$10+M$10+K$10+I$10+G$10+E$10+C$10,Y$10)))</f>
        <v>0</v>
      </c>
      <c r="Y114" s="1">
        <f t="shared" si="59"/>
        <v>0</v>
      </c>
      <c r="Z114" s="1">
        <f>IF(AND(((AA113-$H$2+X114-AA$10-Y$10-W$10-U$10-S$10-Q$10-O$10-M$10-K$10-I$10-G$10-E$10-C$10)&lt;=0),Y114=0),AA113, IF((AA113-AA$10-$H$2)&lt;=0,AA113,IF(Y114=0,$H$2-X114+AA$10+Y$10+W$10+U$10+S$10+Q$10+O$10+M$10+K$10+I$10+G$10+E$10+C$10,AA$10)))</f>
        <v>0</v>
      </c>
      <c r="AA114" s="1">
        <f t="shared" si="60"/>
        <v>0</v>
      </c>
      <c r="AB114" s="1">
        <f>IF(AND(((AC113-$H$2+Z114-AC$10-AA$10-Y$10-W$10-U$10-S$10-Q$10-O$10-M$10-K$10-I$10-G$10-E$10-C$10)&lt;=0),AA114=0),AC113, IF((AC113-AC$10-$H$2)&lt;=0,AC113,IF(AA114=0,$H$2-Z114+AC$10+AA$10+Y$10+W$10+U$10+S$10+Q$10+O$10+M$10+K$10+I$10+G$10+E$10+C$10,AC$10)))</f>
        <v>0</v>
      </c>
      <c r="AC114" s="1">
        <f t="shared" si="61"/>
        <v>0</v>
      </c>
      <c r="AD114" s="1">
        <f>IF(AND(((AE113-$H$2+AB114-AE$10-AC$10-AA$10-Y$10-W$10-U$10-S$10-Q$10-O$10-M$10-K$10-I$10-G$10-E$10-C$10)&lt;=0),AC114=0),AE113, IF((AE113-AE$10-$H$2)&lt;=0,AE113,IF(AC114=0,$H$2-AB114+AE$10+AC$10+AA$10+Y$10+W$10+U$10+S$10+Q$10+O$10+M$10+K$10+I$10+G$10+E$10+C$10,AE$10)))</f>
        <v>0</v>
      </c>
      <c r="AE114" s="1">
        <f t="shared" si="62"/>
        <v>0</v>
      </c>
      <c r="AF114" s="1">
        <f>IF(AND(((AG113-$H$2+AD114-AG$10-AE$10-AC$10-AA$10-Y$10-W$10-U$10-S$10-Q$10-O$10-M$10-K$10-I$10-G$10-E$10-C$10)&lt;=0),AE114=0),AG113, IF((AG113-AG$10-$H$2)&lt;=0,AG113,IF(AE114=0,$H$2-AD114+AG$10+AE$10+AC$10+AA$10+Y$10+W$10+U$10+S$10+Q$10+O$10+M$10+K$10+I$10+G$10+E$10+C$10,AG$10)))</f>
        <v>0</v>
      </c>
      <c r="AG114" s="1">
        <f t="shared" si="63"/>
        <v>0</v>
      </c>
      <c r="AH114" s="1">
        <f>IF(AND(((AI113-$H$2+AF114-AI$10-AG$10-AE$10-AC$10-AA$10-Y$10-W$10-U$10-S$10-Q$10-O$10-M$10-K$10-I$10-G$10-E$10)&lt;=0),AG114=0),AI113, IF((AI113-AI$10-$H$2)&lt;=0,AI113,IF(AG114=0,$H$2-AF114+AI$10+AG$10+AE$10+AC$10+AA$10+Y$10+W$10+U$10+S$10+Q$10+O$10+M$10+K$10+I$10+G$10+E$10,AI$10)))</f>
        <v>0</v>
      </c>
      <c r="AI114" s="1">
        <f t="shared" si="47"/>
        <v>0</v>
      </c>
      <c r="AJ114" s="30" t="s">
        <v>13</v>
      </c>
      <c r="AK114" s="30" t="s">
        <v>13</v>
      </c>
      <c r="AL114" s="30" t="s">
        <v>13</v>
      </c>
      <c r="AM114" s="30" t="s">
        <v>13</v>
      </c>
      <c r="AN114" s="30" t="s">
        <v>13</v>
      </c>
      <c r="AO114" s="30" t="s">
        <v>13</v>
      </c>
      <c r="AP114" s="30" t="s">
        <v>13</v>
      </c>
      <c r="AQ114" s="30" t="s">
        <v>13</v>
      </c>
      <c r="AR114" s="30" t="s">
        <v>13</v>
      </c>
      <c r="AS114" s="30" t="s">
        <v>13</v>
      </c>
      <c r="AT114" s="30" t="s">
        <v>13</v>
      </c>
      <c r="AU114" s="30" t="s">
        <v>13</v>
      </c>
      <c r="AV114" s="30" t="s">
        <v>13</v>
      </c>
      <c r="AW114" s="30" t="s">
        <v>13</v>
      </c>
      <c r="AX114" s="30" t="s">
        <v>13</v>
      </c>
      <c r="AY114" s="30" t="s">
        <v>13</v>
      </c>
      <c r="AZ114" s="30" t="s">
        <v>13</v>
      </c>
      <c r="BA114" s="30" t="s">
        <v>13</v>
      </c>
      <c r="BB114" s="30" t="s">
        <v>13</v>
      </c>
      <c r="BC114" s="30" t="s">
        <v>13</v>
      </c>
      <c r="BD114" s="30" t="s">
        <v>13</v>
      </c>
      <c r="BE114" s="30" t="s">
        <v>13</v>
      </c>
      <c r="BF114" s="30" t="s">
        <v>13</v>
      </c>
      <c r="BG114" s="30" t="s">
        <v>13</v>
      </c>
      <c r="BH114" s="30" t="s">
        <v>13</v>
      </c>
      <c r="BI114" s="30" t="s">
        <v>13</v>
      </c>
      <c r="BJ114" s="30" t="s">
        <v>13</v>
      </c>
      <c r="BK114" s="30" t="s">
        <v>13</v>
      </c>
      <c r="BL114" s="30" t="s">
        <v>13</v>
      </c>
      <c r="BM114" s="30" t="s">
        <v>13</v>
      </c>
    </row>
    <row r="115" spans="1:65">
      <c r="A115" s="3">
        <v>102</v>
      </c>
      <c r="B115" s="2">
        <f>IF((C114-$H$2-$C$10)&lt;=0,($H$2+(C114-$H$2)),($H$2+$C$10))</f>
        <v>0</v>
      </c>
      <c r="C115" s="1">
        <f t="shared" si="48"/>
        <v>0</v>
      </c>
      <c r="D115" s="1">
        <f>IF(AND(((E114-$H$2+B115-E$10-C$10)&lt;=0),C115=0),E114,IF((E114-$E$10-$H$2)&lt;=0,E114,IF(C115=0,$H$2-B115+E$10+C$10,E$10)))</f>
        <v>0</v>
      </c>
      <c r="E115" s="1">
        <f t="shared" si="49"/>
        <v>0</v>
      </c>
      <c r="F115" s="1">
        <f>IF(AND(((G114-$H$2+D115-G$10-E$10-C$10)&lt;=0),E115=0),G114, IF((G114-$G$10-$H$2)&lt;=0,G114,IF(E115=0,$H$2-D115+G$10+E$10+C$10,G$10)))</f>
        <v>0</v>
      </c>
      <c r="G115" s="1">
        <f t="shared" si="50"/>
        <v>0</v>
      </c>
      <c r="H115" s="1">
        <f>IF(AND(((I114-$H$2+F115-I$10-G$10-E$10-C$10)&lt;=0),G115=0),I114, IF((I114-$I$10-$H$2)&lt;=0,I114,IF(G115=0,$H$2-F115+I$10+G$10+E$10+C$10,I$10)))</f>
        <v>0</v>
      </c>
      <c r="I115" s="1">
        <f t="shared" si="51"/>
        <v>0</v>
      </c>
      <c r="J115" s="1">
        <f>IF(AND(((K114-$H$2+H115-K$10-I$10-G$10-E$10-C$10)&lt;=0),I115=0),K114, IF((K114-$K$10-$H$2)&lt;=0,K114,IF(I115=0,$H$2-H115+K$10+I$10+G$10+E$10+C$10,K$10)))</f>
        <v>0</v>
      </c>
      <c r="K115" s="1">
        <f t="shared" si="52"/>
        <v>0</v>
      </c>
      <c r="L115" s="1">
        <f>IF(AND(((M114-$H$2+J115-M$10-K$10-I$10-G$10-E$10-C$10)&lt;=0),K115=0),M114, IF((M114-$M$10-$H$2)&lt;=0,M114,IF(K115=0,$H$2-J115+M$10+K$10+I$10+G$10+E$10+C$10,M$10)))</f>
        <v>0</v>
      </c>
      <c r="M115" s="1">
        <f t="shared" si="53"/>
        <v>0</v>
      </c>
      <c r="N115" s="1">
        <f>IF(AND(((O114-$H$2+L115-O$10-M$10-K$10-I$10-G$10-E$10-C$10)&lt;=0),M115=0),O114, IF((O114-O$10-$H$2)&lt;=0,O114,IF(M115=0,$H$2-L115+O$10+M$10+K$10+I$10+G$10+E$10+C$10,O$10)))</f>
        <v>0</v>
      </c>
      <c r="O115" s="1">
        <f t="shared" si="54"/>
        <v>0</v>
      </c>
      <c r="P115" s="1">
        <f>IF(AND(((Q114-$H$2+N115-Q$10-O$10-M$10-K$10-I$10-G$10-E$10-C$10)&lt;=0),O115=0),Q114, IF((Q114-Q$10-$H$2)&lt;=0,Q114,IF(O115=0,$H$2-N115+Q$10+O$10+M$10+K$10+I$10+G$10+E$10+C$10,Q$10)))</f>
        <v>0</v>
      </c>
      <c r="Q115" s="1">
        <f t="shared" si="55"/>
        <v>0</v>
      </c>
      <c r="R115" s="1">
        <f>IF(AND(((S114-$H$2+P115-S$10-Q$10-O$10-M$10-K$10-I$10-G$10-E$10-C$10)&lt;=0),Q115=0),S114, IF((S114-S$10-$H$2)&lt;=0,S114,IF(Q115=0,$H$2-P115+S$10+Q$10+O$10+M$10+K$10+I$10+G$10+E$10+C$10,S$10)))</f>
        <v>0</v>
      </c>
      <c r="S115" s="1">
        <f t="shared" si="56"/>
        <v>0</v>
      </c>
      <c r="T115" s="1">
        <f>IF(AND(((U114-$H$2+R115-U$10-S$10-Q$10-O$10-M$10-K$10-I$10-G$10-E$10-C$10)&lt;=0),S115=0),U114, IF((U114-U$10-$H$2)&lt;=0,U114,IF(S115=0,$H$2-R115+U$10+S$10+Q$10+O$10+M$10+K$10+I$10+G$10+E$10+C$10,U$10)))</f>
        <v>0</v>
      </c>
      <c r="U115" s="1">
        <f t="shared" si="57"/>
        <v>0</v>
      </c>
      <c r="V115" s="1">
        <f>IF(AND(((W114-$H$2+T115-W$10-U$10-S$10-Q$10-O$10-M$10-K$10-I$10-G$10-E$10-C$10)&lt;=0),U115=0),W114, IF((W114-W$10-$H$2)&lt;=0,W114,IF(U115=0,$H$2-T115+W$10+U$10+S$10+Q$10+O$10+M$10+K$10+I$10+G$10+E$10+C$10,W$10)))</f>
        <v>0</v>
      </c>
      <c r="W115" s="1">
        <f t="shared" si="58"/>
        <v>0</v>
      </c>
      <c r="X115" s="1">
        <f>IF(AND(((Y114-$H$2+V115-Y$10-W$10-U$10-S$10-Q$10-O$10-M$10-K$10-I$10-G$10-E$10-C$10)&lt;=0),W115=0),Y114, IF((Y114-Y$10-$H$2)&lt;=0,Y114,IF(W115=0,$H$2-V115+Y$10+W$10+U$10+S$10+Q$10+O$10+M$10+K$10+I$10+G$10+E$10+C$10,Y$10)))</f>
        <v>0</v>
      </c>
      <c r="Y115" s="1">
        <f t="shared" si="59"/>
        <v>0</v>
      </c>
      <c r="Z115" s="1">
        <f>IF(AND(((AA114-$H$2+X115-AA$10-Y$10-W$10-U$10-S$10-Q$10-O$10-M$10-K$10-I$10-G$10-E$10-C$10)&lt;=0),Y115=0),AA114, IF((AA114-AA$10-$H$2)&lt;=0,AA114,IF(Y115=0,$H$2-X115+AA$10+Y$10+W$10+U$10+S$10+Q$10+O$10+M$10+K$10+I$10+G$10+E$10+C$10,AA$10)))</f>
        <v>0</v>
      </c>
      <c r="AA115" s="1">
        <f t="shared" si="60"/>
        <v>0</v>
      </c>
      <c r="AB115" s="1">
        <f>IF(AND(((AC114-$H$2+Z115-AC$10-AA$10-Y$10-W$10-U$10-S$10-Q$10-O$10-M$10-K$10-I$10-G$10-E$10-C$10)&lt;=0),AA115=0),AC114, IF((AC114-AC$10-$H$2)&lt;=0,AC114,IF(AA115=0,$H$2-Z115+AC$10+AA$10+Y$10+W$10+U$10+S$10+Q$10+O$10+M$10+K$10+I$10+G$10+E$10+C$10,AC$10)))</f>
        <v>0</v>
      </c>
      <c r="AC115" s="1">
        <f t="shared" si="61"/>
        <v>0</v>
      </c>
      <c r="AD115" s="1">
        <f>IF(AND(((AE114-$H$2+AB115-AE$10-AC$10-AA$10-Y$10-W$10-U$10-S$10-Q$10-O$10-M$10-K$10-I$10-G$10-E$10-C$10)&lt;=0),AC115=0),AE114, IF((AE114-AE$10-$H$2)&lt;=0,AE114,IF(AC115=0,$H$2-AB115+AE$10+AC$10+AA$10+Y$10+W$10+U$10+S$10+Q$10+O$10+M$10+K$10+I$10+G$10+E$10+C$10,AE$10)))</f>
        <v>0</v>
      </c>
      <c r="AE115" s="1">
        <f t="shared" si="62"/>
        <v>0</v>
      </c>
      <c r="AF115" s="1">
        <f>IF(AND(((AG114-$H$2+AD115-AG$10-AE$10-AC$10-AA$10-Y$10-W$10-U$10-S$10-Q$10-O$10-M$10-K$10-I$10-G$10-E$10-C$10)&lt;=0),AE115=0),AG114, IF((AG114-AG$10-$H$2)&lt;=0,AG114,IF(AE115=0,$H$2-AD115+AG$10+AE$10+AC$10+AA$10+Y$10+W$10+U$10+S$10+Q$10+O$10+M$10+K$10+I$10+G$10+E$10+C$10,AG$10)))</f>
        <v>0</v>
      </c>
      <c r="AG115" s="1">
        <f t="shared" si="63"/>
        <v>0</v>
      </c>
      <c r="AH115" s="1">
        <f>IF(AND(((AI114-$H$2+AF115-AI$10-AG$10-AE$10-AC$10-AA$10-Y$10-W$10-U$10-S$10-Q$10-O$10-M$10-K$10-I$10-G$10-E$10)&lt;=0),AG115=0),AI114, IF((AI114-AI$10-$H$2)&lt;=0,AI114,IF(AG115=0,$H$2-AF115+AI$10+AG$10+AE$10+AC$10+AA$10+Y$10+W$10+U$10+S$10+Q$10+O$10+M$10+K$10+I$10+G$10+E$10,AI$10)))</f>
        <v>0</v>
      </c>
      <c r="AI115" s="1">
        <f t="shared" si="47"/>
        <v>0</v>
      </c>
      <c r="AJ115" s="30" t="s">
        <v>13</v>
      </c>
      <c r="AK115" s="30" t="s">
        <v>13</v>
      </c>
      <c r="AL115" s="30" t="s">
        <v>13</v>
      </c>
      <c r="AM115" s="30" t="s">
        <v>13</v>
      </c>
      <c r="AN115" s="30" t="s">
        <v>13</v>
      </c>
      <c r="AO115" s="30" t="s">
        <v>13</v>
      </c>
      <c r="AP115" s="30" t="s">
        <v>13</v>
      </c>
      <c r="AQ115" s="30" t="s">
        <v>13</v>
      </c>
      <c r="AR115" s="30" t="s">
        <v>13</v>
      </c>
      <c r="AS115" s="30" t="s">
        <v>13</v>
      </c>
      <c r="AT115" s="30" t="s">
        <v>13</v>
      </c>
      <c r="AU115" s="30" t="s">
        <v>13</v>
      </c>
      <c r="AV115" s="30" t="s">
        <v>13</v>
      </c>
      <c r="AW115" s="30" t="s">
        <v>13</v>
      </c>
      <c r="AX115" s="30" t="s">
        <v>13</v>
      </c>
      <c r="AY115" s="30" t="s">
        <v>13</v>
      </c>
      <c r="AZ115" s="30" t="s">
        <v>13</v>
      </c>
      <c r="BA115" s="30" t="s">
        <v>13</v>
      </c>
      <c r="BB115" s="30" t="s">
        <v>13</v>
      </c>
      <c r="BC115" s="30" t="s">
        <v>13</v>
      </c>
      <c r="BD115" s="30" t="s">
        <v>13</v>
      </c>
      <c r="BE115" s="30" t="s">
        <v>13</v>
      </c>
      <c r="BF115" s="30" t="s">
        <v>13</v>
      </c>
      <c r="BG115" s="30" t="s">
        <v>13</v>
      </c>
      <c r="BH115" s="30" t="s">
        <v>13</v>
      </c>
      <c r="BI115" s="30" t="s">
        <v>13</v>
      </c>
      <c r="BJ115" s="30" t="s">
        <v>13</v>
      </c>
      <c r="BK115" s="30" t="s">
        <v>13</v>
      </c>
      <c r="BL115" s="30" t="s">
        <v>13</v>
      </c>
      <c r="BM115" s="30" t="s">
        <v>13</v>
      </c>
    </row>
    <row r="116" spans="1:65">
      <c r="A116" s="3">
        <v>103</v>
      </c>
      <c r="B116" s="2">
        <f>IF((C115-$H$2-$C$10)&lt;=0,($H$2+(C115-$H$2)),($H$2+$C$10))</f>
        <v>0</v>
      </c>
      <c r="C116" s="1">
        <f t="shared" si="48"/>
        <v>0</v>
      </c>
      <c r="D116" s="1">
        <f>IF(AND(((E115-$H$2+B116-E$10-C$10)&lt;=0),C116=0),E115,IF((E115-$E$10-$H$2)&lt;=0,E115,IF(C116=0,$H$2-B116+E$10+C$10,E$10)))</f>
        <v>0</v>
      </c>
      <c r="E116" s="1">
        <f t="shared" si="49"/>
        <v>0</v>
      </c>
      <c r="F116" s="1">
        <f>IF(AND(((G115-$H$2+D116-G$10-E$10-C$10)&lt;=0),E116=0),G115, IF((G115-$G$10-$H$2)&lt;=0,G115,IF(E116=0,$H$2-D116+G$10+E$10+C$10,G$10)))</f>
        <v>0</v>
      </c>
      <c r="G116" s="1">
        <f t="shared" si="50"/>
        <v>0</v>
      </c>
      <c r="H116" s="1">
        <f>IF(AND(((I115-$H$2+F116-I$10-G$10-E$10-C$10)&lt;=0),G116=0),I115, IF((I115-$I$10-$H$2)&lt;=0,I115,IF(G116=0,$H$2-F116+I$10+G$10+E$10+C$10,I$10)))</f>
        <v>0</v>
      </c>
      <c r="I116" s="1">
        <f t="shared" si="51"/>
        <v>0</v>
      </c>
      <c r="J116" s="1">
        <f>IF(AND(((K115-$H$2+H116-K$10-I$10-G$10-E$10-C$10)&lt;=0),I116=0),K115, IF((K115-$K$10-$H$2)&lt;=0,K115,IF(I116=0,$H$2-H116+K$10+I$10+G$10+E$10+C$10,K$10)))</f>
        <v>0</v>
      </c>
      <c r="K116" s="1">
        <f t="shared" si="52"/>
        <v>0</v>
      </c>
      <c r="L116" s="1">
        <f>IF(AND(((M115-$H$2+J116-M$10-K$10-I$10-G$10-E$10-C$10)&lt;=0),K116=0),M115, IF((M115-$M$10-$H$2)&lt;=0,M115,IF(K116=0,$H$2-J116+M$10+K$10+I$10+G$10+E$10+C$10,M$10)))</f>
        <v>0</v>
      </c>
      <c r="M116" s="1">
        <f t="shared" si="53"/>
        <v>0</v>
      </c>
      <c r="N116" s="1">
        <f>IF(AND(((O115-$H$2+L116-O$10-M$10-K$10-I$10-G$10-E$10-C$10)&lt;=0),M116=0),O115, IF((O115-O$10-$H$2)&lt;=0,O115,IF(M116=0,$H$2-L116+O$10+M$10+K$10+I$10+G$10+E$10+C$10,O$10)))</f>
        <v>0</v>
      </c>
      <c r="O116" s="1">
        <f t="shared" si="54"/>
        <v>0</v>
      </c>
      <c r="P116" s="1">
        <f>IF(AND(((Q115-$H$2+N116-Q$10-O$10-M$10-K$10-I$10-G$10-E$10-C$10)&lt;=0),O116=0),Q115, IF((Q115-Q$10-$H$2)&lt;=0,Q115,IF(O116=0,$H$2-N116+Q$10+O$10+M$10+K$10+I$10+G$10+E$10+C$10,Q$10)))</f>
        <v>0</v>
      </c>
      <c r="Q116" s="1">
        <f t="shared" si="55"/>
        <v>0</v>
      </c>
      <c r="R116" s="1">
        <f>IF(AND(((S115-$H$2+P116-S$10-Q$10-O$10-M$10-K$10-I$10-G$10-E$10-C$10)&lt;=0),Q116=0),S115, IF((S115-S$10-$H$2)&lt;=0,S115,IF(Q116=0,$H$2-P116+S$10+Q$10+O$10+M$10+K$10+I$10+G$10+E$10+C$10,S$10)))</f>
        <v>0</v>
      </c>
      <c r="S116" s="1">
        <f t="shared" si="56"/>
        <v>0</v>
      </c>
      <c r="T116" s="1">
        <f>IF(AND(((U115-$H$2+R116-U$10-S$10-Q$10-O$10-M$10-K$10-I$10-G$10-E$10-C$10)&lt;=0),S116=0),U115, IF((U115-U$10-$H$2)&lt;=0,U115,IF(S116=0,$H$2-R116+U$10+S$10+Q$10+O$10+M$10+K$10+I$10+G$10+E$10+C$10,U$10)))</f>
        <v>0</v>
      </c>
      <c r="U116" s="1">
        <f t="shared" si="57"/>
        <v>0</v>
      </c>
      <c r="V116" s="1">
        <f>IF(AND(((W115-$H$2+T116-W$10-U$10-S$10-Q$10-O$10-M$10-K$10-I$10-G$10-E$10-C$10)&lt;=0),U116=0),W115, IF((W115-W$10-$H$2)&lt;=0,W115,IF(U116=0,$H$2-T116+W$10+U$10+S$10+Q$10+O$10+M$10+K$10+I$10+G$10+E$10+C$10,W$10)))</f>
        <v>0</v>
      </c>
      <c r="W116" s="1">
        <f t="shared" si="58"/>
        <v>0</v>
      </c>
      <c r="X116" s="1">
        <f>IF(AND(((Y115-$H$2+V116-Y$10-W$10-U$10-S$10-Q$10-O$10-M$10-K$10-I$10-G$10-E$10-C$10)&lt;=0),W116=0),Y115, IF((Y115-Y$10-$H$2)&lt;=0,Y115,IF(W116=0,$H$2-V116+Y$10+W$10+U$10+S$10+Q$10+O$10+M$10+K$10+I$10+G$10+E$10+C$10,Y$10)))</f>
        <v>0</v>
      </c>
      <c r="Y116" s="1">
        <f t="shared" si="59"/>
        <v>0</v>
      </c>
      <c r="Z116" s="1">
        <f>IF(AND(((AA115-$H$2+X116-AA$10-Y$10-W$10-U$10-S$10-Q$10-O$10-M$10-K$10-I$10-G$10-E$10-C$10)&lt;=0),Y116=0),AA115, IF((AA115-AA$10-$H$2)&lt;=0,AA115,IF(Y116=0,$H$2-X116+AA$10+Y$10+W$10+U$10+S$10+Q$10+O$10+M$10+K$10+I$10+G$10+E$10+C$10,AA$10)))</f>
        <v>0</v>
      </c>
      <c r="AA116" s="1">
        <f t="shared" si="60"/>
        <v>0</v>
      </c>
      <c r="AB116" s="1">
        <f>IF(AND(((AC115-$H$2+Z116-AC$10-AA$10-Y$10-W$10-U$10-S$10-Q$10-O$10-M$10-K$10-I$10-G$10-E$10-C$10)&lt;=0),AA116=0),AC115, IF((AC115-AC$10-$H$2)&lt;=0,AC115,IF(AA116=0,$H$2-Z116+AC$10+AA$10+Y$10+W$10+U$10+S$10+Q$10+O$10+M$10+K$10+I$10+G$10+E$10+C$10,AC$10)))</f>
        <v>0</v>
      </c>
      <c r="AC116" s="1">
        <f t="shared" si="61"/>
        <v>0</v>
      </c>
      <c r="AD116" s="1">
        <f>IF(AND(((AE115-$H$2+AB116-AE$10-AC$10-AA$10-Y$10-W$10-U$10-S$10-Q$10-O$10-M$10-K$10-I$10-G$10-E$10-C$10)&lt;=0),AC116=0),AE115, IF((AE115-AE$10-$H$2)&lt;=0,AE115,IF(AC116=0,$H$2-AB116+AE$10+AC$10+AA$10+Y$10+W$10+U$10+S$10+Q$10+O$10+M$10+K$10+I$10+G$10+E$10+C$10,AE$10)))</f>
        <v>0</v>
      </c>
      <c r="AE116" s="1">
        <f t="shared" si="62"/>
        <v>0</v>
      </c>
      <c r="AF116" s="1">
        <f>IF(AND(((AG115-$H$2+AD116-AG$10-AE$10-AC$10-AA$10-Y$10-W$10-U$10-S$10-Q$10-O$10-M$10-K$10-I$10-G$10-E$10-C$10)&lt;=0),AE116=0),AG115, IF((AG115-AG$10-$H$2)&lt;=0,AG115,IF(AE116=0,$H$2-AD116+AG$10+AE$10+AC$10+AA$10+Y$10+W$10+U$10+S$10+Q$10+O$10+M$10+K$10+I$10+G$10+E$10+C$10,AG$10)))</f>
        <v>0</v>
      </c>
      <c r="AG116" s="1">
        <f t="shared" si="63"/>
        <v>0</v>
      </c>
      <c r="AH116" s="1">
        <f>IF(AND(((AI115-$H$2+AF116-AI$10-AG$10-AE$10-AC$10-AA$10-Y$10-W$10-U$10-S$10-Q$10-O$10-M$10-K$10-I$10-G$10-E$10)&lt;=0),AG116=0),AI115, IF((AI115-AI$10-$H$2)&lt;=0,AI115,IF(AG116=0,$H$2-AF116+AI$10+AG$10+AE$10+AC$10+AA$10+Y$10+W$10+U$10+S$10+Q$10+O$10+M$10+K$10+I$10+G$10+E$10,AI$10)))</f>
        <v>0</v>
      </c>
      <c r="AI116" s="1">
        <f t="shared" si="47"/>
        <v>0</v>
      </c>
      <c r="AJ116" s="30" t="s">
        <v>13</v>
      </c>
      <c r="AK116" s="30" t="s">
        <v>13</v>
      </c>
      <c r="AL116" s="30" t="s">
        <v>13</v>
      </c>
      <c r="AM116" s="30" t="s">
        <v>13</v>
      </c>
      <c r="AN116" s="30" t="s">
        <v>13</v>
      </c>
      <c r="AO116" s="30" t="s">
        <v>13</v>
      </c>
      <c r="AP116" s="30" t="s">
        <v>13</v>
      </c>
      <c r="AQ116" s="30" t="s">
        <v>13</v>
      </c>
      <c r="AR116" s="30" t="s">
        <v>13</v>
      </c>
      <c r="AS116" s="30" t="s">
        <v>13</v>
      </c>
      <c r="AT116" s="30" t="s">
        <v>13</v>
      </c>
      <c r="AU116" s="30" t="s">
        <v>13</v>
      </c>
      <c r="AV116" s="30" t="s">
        <v>13</v>
      </c>
      <c r="AW116" s="30" t="s">
        <v>13</v>
      </c>
      <c r="AX116" s="30" t="s">
        <v>13</v>
      </c>
      <c r="AY116" s="30" t="s">
        <v>13</v>
      </c>
      <c r="AZ116" s="30" t="s">
        <v>13</v>
      </c>
      <c r="BA116" s="30" t="s">
        <v>13</v>
      </c>
      <c r="BB116" s="30" t="s">
        <v>13</v>
      </c>
      <c r="BC116" s="30" t="s">
        <v>13</v>
      </c>
      <c r="BD116" s="30" t="s">
        <v>13</v>
      </c>
      <c r="BE116" s="30" t="s">
        <v>13</v>
      </c>
      <c r="BF116" s="30" t="s">
        <v>13</v>
      </c>
      <c r="BG116" s="30" t="s">
        <v>13</v>
      </c>
      <c r="BH116" s="30" t="s">
        <v>13</v>
      </c>
      <c r="BI116" s="30" t="s">
        <v>13</v>
      </c>
      <c r="BJ116" s="30" t="s">
        <v>13</v>
      </c>
      <c r="BK116" s="30" t="s">
        <v>13</v>
      </c>
      <c r="BL116" s="30" t="s">
        <v>13</v>
      </c>
      <c r="BM116" s="30" t="s">
        <v>13</v>
      </c>
    </row>
    <row r="117" spans="1:65">
      <c r="A117" s="3">
        <v>104</v>
      </c>
      <c r="B117" s="2">
        <f>IF((C116-$H$2-$C$10)&lt;=0,($H$2+(C116-$H$2)),($H$2+$C$10))</f>
        <v>0</v>
      </c>
      <c r="C117" s="1">
        <f t="shared" si="48"/>
        <v>0</v>
      </c>
      <c r="D117" s="1">
        <f>IF(AND(((E116-$H$2+B117-E$10-C$10)&lt;=0),C117=0),E116,IF((E116-$E$10-$H$2)&lt;=0,E116,IF(C117=0,$H$2-B117+E$10+C$10,E$10)))</f>
        <v>0</v>
      </c>
      <c r="E117" s="1">
        <f t="shared" si="49"/>
        <v>0</v>
      </c>
      <c r="F117" s="1">
        <f>IF(AND(((G116-$H$2+D117-G$10-E$10-C$10)&lt;=0),E117=0),G116, IF((G116-$G$10-$H$2)&lt;=0,G116,IF(E117=0,$H$2-D117+G$10+E$10+C$10,G$10)))</f>
        <v>0</v>
      </c>
      <c r="G117" s="1">
        <f t="shared" si="50"/>
        <v>0</v>
      </c>
      <c r="H117" s="1">
        <f>IF(AND(((I116-$H$2+F117-I$10-G$10-E$10-C$10)&lt;=0),G117=0),I116, IF((I116-$I$10-$H$2)&lt;=0,I116,IF(G117=0,$H$2-F117+I$10+G$10+E$10+C$10,I$10)))</f>
        <v>0</v>
      </c>
      <c r="I117" s="1">
        <f t="shared" si="51"/>
        <v>0</v>
      </c>
      <c r="J117" s="1">
        <f>IF(AND(((K116-$H$2+H117-K$10-I$10-G$10-E$10-C$10)&lt;=0),I117=0),K116, IF((K116-$K$10-$H$2)&lt;=0,K116,IF(I117=0,$H$2-H117+K$10+I$10+G$10+E$10+C$10,K$10)))</f>
        <v>0</v>
      </c>
      <c r="K117" s="1">
        <f t="shared" si="52"/>
        <v>0</v>
      </c>
      <c r="L117" s="1">
        <f>IF(AND(((M116-$H$2+J117-M$10-K$10-I$10-G$10-E$10-C$10)&lt;=0),K117=0),M116, IF((M116-$M$10-$H$2)&lt;=0,M116,IF(K117=0,$H$2-J117+M$10+K$10+I$10+G$10+E$10+C$10,M$10)))</f>
        <v>0</v>
      </c>
      <c r="M117" s="1">
        <f t="shared" si="53"/>
        <v>0</v>
      </c>
      <c r="N117" s="1">
        <f>IF(AND(((O116-$H$2+L117-O$10-M$10-K$10-I$10-G$10-E$10-C$10)&lt;=0),M117=0),O116, IF((O116-O$10-$H$2)&lt;=0,O116,IF(M117=0,$H$2-L117+O$10+M$10+K$10+I$10+G$10+E$10+C$10,O$10)))</f>
        <v>0</v>
      </c>
      <c r="O117" s="1">
        <f t="shared" si="54"/>
        <v>0</v>
      </c>
      <c r="P117" s="1">
        <f>IF(AND(((Q116-$H$2+N117-Q$10-O$10-M$10-K$10-I$10-G$10-E$10-C$10)&lt;=0),O117=0),Q116, IF((Q116-Q$10-$H$2)&lt;=0,Q116,IF(O117=0,$H$2-N117+Q$10+O$10+M$10+K$10+I$10+G$10+E$10+C$10,Q$10)))</f>
        <v>0</v>
      </c>
      <c r="Q117" s="1">
        <f t="shared" si="55"/>
        <v>0</v>
      </c>
      <c r="R117" s="1">
        <f>IF(AND(((S116-$H$2+P117-S$10-Q$10-O$10-M$10-K$10-I$10-G$10-E$10-C$10)&lt;=0),Q117=0),S116, IF((S116-S$10-$H$2)&lt;=0,S116,IF(Q117=0,$H$2-P117+S$10+Q$10+O$10+M$10+K$10+I$10+G$10+E$10+C$10,S$10)))</f>
        <v>0</v>
      </c>
      <c r="S117" s="1">
        <f t="shared" si="56"/>
        <v>0</v>
      </c>
      <c r="T117" s="1">
        <f>IF(AND(((U116-$H$2+R117-U$10-S$10-Q$10-O$10-M$10-K$10-I$10-G$10-E$10-C$10)&lt;=0),S117=0),U116, IF((U116-U$10-$H$2)&lt;=0,U116,IF(S117=0,$H$2-R117+U$10+S$10+Q$10+O$10+M$10+K$10+I$10+G$10+E$10+C$10,U$10)))</f>
        <v>0</v>
      </c>
      <c r="U117" s="1">
        <f t="shared" si="57"/>
        <v>0</v>
      </c>
      <c r="V117" s="1">
        <f>IF(AND(((W116-$H$2+T117-W$10-U$10-S$10-Q$10-O$10-M$10-K$10-I$10-G$10-E$10-C$10)&lt;=0),U117=0),W116, IF((W116-W$10-$H$2)&lt;=0,W116,IF(U117=0,$H$2-T117+W$10+U$10+S$10+Q$10+O$10+M$10+K$10+I$10+G$10+E$10+C$10,W$10)))</f>
        <v>0</v>
      </c>
      <c r="W117" s="1">
        <f t="shared" si="58"/>
        <v>0</v>
      </c>
      <c r="X117" s="1">
        <f>IF(AND(((Y116-$H$2+V117-Y$10-W$10-U$10-S$10-Q$10-O$10-M$10-K$10-I$10-G$10-E$10-C$10)&lt;=0),W117=0),Y116, IF((Y116-Y$10-$H$2)&lt;=0,Y116,IF(W117=0,$H$2-V117+Y$10+W$10+U$10+S$10+Q$10+O$10+M$10+K$10+I$10+G$10+E$10+C$10,Y$10)))</f>
        <v>0</v>
      </c>
      <c r="Y117" s="1">
        <f t="shared" si="59"/>
        <v>0</v>
      </c>
      <c r="Z117" s="1">
        <f>IF(AND(((AA116-$H$2+X117-AA$10-Y$10-W$10-U$10-S$10-Q$10-O$10-M$10-K$10-I$10-G$10-E$10-C$10)&lt;=0),Y117=0),AA116, IF((AA116-AA$10-$H$2)&lt;=0,AA116,IF(Y117=0,$H$2-X117+AA$10+Y$10+W$10+U$10+S$10+Q$10+O$10+M$10+K$10+I$10+G$10+E$10+C$10,AA$10)))</f>
        <v>0</v>
      </c>
      <c r="AA117" s="1">
        <f t="shared" si="60"/>
        <v>0</v>
      </c>
      <c r="AB117" s="1">
        <f>IF(AND(((AC116-$H$2+Z117-AC$10-AA$10-Y$10-W$10-U$10-S$10-Q$10-O$10-M$10-K$10-I$10-G$10-E$10-C$10)&lt;=0),AA117=0),AC116, IF((AC116-AC$10-$H$2)&lt;=0,AC116,IF(AA117=0,$H$2-Z117+AC$10+AA$10+Y$10+W$10+U$10+S$10+Q$10+O$10+M$10+K$10+I$10+G$10+E$10+C$10,AC$10)))</f>
        <v>0</v>
      </c>
      <c r="AC117" s="1">
        <f t="shared" si="61"/>
        <v>0</v>
      </c>
      <c r="AD117" s="1">
        <f>IF(AND(((AE116-$H$2+AB117-AE$10-AC$10-AA$10-Y$10-W$10-U$10-S$10-Q$10-O$10-M$10-K$10-I$10-G$10-E$10-C$10)&lt;=0),AC117=0),AE116, IF((AE116-AE$10-$H$2)&lt;=0,AE116,IF(AC117=0,$H$2-AB117+AE$10+AC$10+AA$10+Y$10+W$10+U$10+S$10+Q$10+O$10+M$10+K$10+I$10+G$10+E$10+C$10,AE$10)))</f>
        <v>0</v>
      </c>
      <c r="AE117" s="1">
        <f t="shared" si="62"/>
        <v>0</v>
      </c>
      <c r="AF117" s="1">
        <f>IF(AND(((AG116-$H$2+AD117-AG$10-AE$10-AC$10-AA$10-Y$10-W$10-U$10-S$10-Q$10-O$10-M$10-K$10-I$10-G$10-E$10-C$10)&lt;=0),AE117=0),AG116, IF((AG116-AG$10-$H$2)&lt;=0,AG116,IF(AE117=0,$H$2-AD117+AG$10+AE$10+AC$10+AA$10+Y$10+W$10+U$10+S$10+Q$10+O$10+M$10+K$10+I$10+G$10+E$10+C$10,AG$10)))</f>
        <v>0</v>
      </c>
      <c r="AG117" s="1">
        <f t="shared" si="63"/>
        <v>0</v>
      </c>
      <c r="AH117" s="1">
        <f>IF(AND(((AI116-$H$2+AF117-AI$10-AG$10-AE$10-AC$10-AA$10-Y$10-W$10-U$10-S$10-Q$10-O$10-M$10-K$10-I$10-G$10-E$10)&lt;=0),AG117=0),AI116, IF((AI116-AI$10-$H$2)&lt;=0,AI116,IF(AG117=0,$H$2-AF117+AI$10+AG$10+AE$10+AC$10+AA$10+Y$10+W$10+U$10+S$10+Q$10+O$10+M$10+K$10+I$10+G$10+E$10,AI$10)))</f>
        <v>0</v>
      </c>
      <c r="AI117" s="1">
        <f t="shared" si="47"/>
        <v>0</v>
      </c>
      <c r="AJ117" s="30" t="s">
        <v>13</v>
      </c>
      <c r="AK117" s="30" t="s">
        <v>13</v>
      </c>
      <c r="AL117" s="30" t="s">
        <v>13</v>
      </c>
      <c r="AM117" s="30" t="s">
        <v>13</v>
      </c>
      <c r="AN117" s="30" t="s">
        <v>13</v>
      </c>
      <c r="AO117" s="30" t="s">
        <v>13</v>
      </c>
      <c r="AP117" s="30" t="s">
        <v>13</v>
      </c>
      <c r="AQ117" s="30" t="s">
        <v>13</v>
      </c>
      <c r="AR117" s="30" t="s">
        <v>13</v>
      </c>
      <c r="AS117" s="30" t="s">
        <v>13</v>
      </c>
      <c r="AT117" s="30" t="s">
        <v>13</v>
      </c>
      <c r="AU117" s="30" t="s">
        <v>13</v>
      </c>
      <c r="AV117" s="30" t="s">
        <v>13</v>
      </c>
      <c r="AW117" s="30" t="s">
        <v>13</v>
      </c>
      <c r="AX117" s="30" t="s">
        <v>13</v>
      </c>
      <c r="AY117" s="30" t="s">
        <v>13</v>
      </c>
      <c r="AZ117" s="30" t="s">
        <v>13</v>
      </c>
      <c r="BA117" s="30" t="s">
        <v>13</v>
      </c>
      <c r="BB117" s="30" t="s">
        <v>13</v>
      </c>
      <c r="BC117" s="30" t="s">
        <v>13</v>
      </c>
      <c r="BD117" s="30" t="s">
        <v>13</v>
      </c>
      <c r="BE117" s="30" t="s">
        <v>13</v>
      </c>
      <c r="BF117" s="30" t="s">
        <v>13</v>
      </c>
      <c r="BG117" s="30" t="s">
        <v>13</v>
      </c>
      <c r="BH117" s="30" t="s">
        <v>13</v>
      </c>
      <c r="BI117" s="30" t="s">
        <v>13</v>
      </c>
      <c r="BJ117" s="30" t="s">
        <v>13</v>
      </c>
      <c r="BK117" s="30" t="s">
        <v>13</v>
      </c>
      <c r="BL117" s="30" t="s">
        <v>13</v>
      </c>
      <c r="BM117" s="30" t="s">
        <v>13</v>
      </c>
    </row>
    <row r="118" spans="1:65">
      <c r="A118" s="3">
        <v>105</v>
      </c>
      <c r="B118" s="2">
        <f>IF((C117-$H$2-$C$10)&lt;=0,($H$2+(C117-$H$2)),($H$2+$C$10))</f>
        <v>0</v>
      </c>
      <c r="C118" s="1">
        <f t="shared" si="48"/>
        <v>0</v>
      </c>
      <c r="D118" s="1">
        <f>IF(AND(((E117-$H$2+B118-E$10-C$10)&lt;=0),C118=0),E117,IF((E117-$E$10-$H$2)&lt;=0,E117,IF(C118=0,$H$2-B118+E$10+C$10,E$10)))</f>
        <v>0</v>
      </c>
      <c r="E118" s="1">
        <f t="shared" si="49"/>
        <v>0</v>
      </c>
      <c r="F118" s="1">
        <f>IF(AND(((G117-$H$2+D118-G$10-E$10-C$10)&lt;=0),E118=0),G117, IF((G117-$G$10-$H$2)&lt;=0,G117,IF(E118=0,$H$2-D118+G$10+E$10+C$10,G$10)))</f>
        <v>0</v>
      </c>
      <c r="G118" s="1">
        <f t="shared" si="50"/>
        <v>0</v>
      </c>
      <c r="H118" s="1">
        <f>IF(AND(((I117-$H$2+F118-I$10-G$10-E$10-C$10)&lt;=0),G118=0),I117, IF((I117-$I$10-$H$2)&lt;=0,I117,IF(G118=0,$H$2-F118+I$10+G$10+E$10+C$10,I$10)))</f>
        <v>0</v>
      </c>
      <c r="I118" s="1">
        <f t="shared" si="51"/>
        <v>0</v>
      </c>
      <c r="J118" s="1">
        <f>IF(AND(((K117-$H$2+H118-K$10-I$10-G$10-E$10-C$10)&lt;=0),I118=0),K117, IF((K117-$K$10-$H$2)&lt;=0,K117,IF(I118=0,$H$2-H118+K$10+I$10+G$10+E$10+C$10,K$10)))</f>
        <v>0</v>
      </c>
      <c r="K118" s="1">
        <f t="shared" si="52"/>
        <v>0</v>
      </c>
      <c r="L118" s="1">
        <f>IF(AND(((M117-$H$2+J118-M$10-K$10-I$10-G$10-E$10-C$10)&lt;=0),K118=0),M117, IF((M117-$M$10-$H$2)&lt;=0,M117,IF(K118=0,$H$2-J118+M$10+K$10+I$10+G$10+E$10+C$10,M$10)))</f>
        <v>0</v>
      </c>
      <c r="M118" s="1">
        <f t="shared" si="53"/>
        <v>0</v>
      </c>
      <c r="N118" s="1">
        <f>IF(AND(((O117-$H$2+L118-O$10-M$10-K$10-I$10-G$10-E$10-C$10)&lt;=0),M118=0),O117, IF((O117-O$10-$H$2)&lt;=0,O117,IF(M118=0,$H$2-L118+O$10+M$10+K$10+I$10+G$10+E$10+C$10,O$10)))</f>
        <v>0</v>
      </c>
      <c r="O118" s="1">
        <f t="shared" si="54"/>
        <v>0</v>
      </c>
      <c r="P118" s="1">
        <f>IF(AND(((Q117-$H$2+N118-Q$10-O$10-M$10-K$10-I$10-G$10-E$10-C$10)&lt;=0),O118=0),Q117, IF((Q117-Q$10-$H$2)&lt;=0,Q117,IF(O118=0,$H$2-N118+Q$10+O$10+M$10+K$10+I$10+G$10+E$10+C$10,Q$10)))</f>
        <v>0</v>
      </c>
      <c r="Q118" s="1">
        <f t="shared" si="55"/>
        <v>0</v>
      </c>
      <c r="R118" s="1">
        <f>IF(AND(((S117-$H$2+P118-S$10-Q$10-O$10-M$10-K$10-I$10-G$10-E$10-C$10)&lt;=0),Q118=0),S117, IF((S117-S$10-$H$2)&lt;=0,S117,IF(Q118=0,$H$2-P118+S$10+Q$10+O$10+M$10+K$10+I$10+G$10+E$10+C$10,S$10)))</f>
        <v>0</v>
      </c>
      <c r="S118" s="1">
        <f t="shared" si="56"/>
        <v>0</v>
      </c>
      <c r="T118" s="1">
        <f>IF(AND(((U117-$H$2+R118-U$10-S$10-Q$10-O$10-M$10-K$10-I$10-G$10-E$10-C$10)&lt;=0),S118=0),U117, IF((U117-U$10-$H$2)&lt;=0,U117,IF(S118=0,$H$2-R118+U$10+S$10+Q$10+O$10+M$10+K$10+I$10+G$10+E$10+C$10,U$10)))</f>
        <v>0</v>
      </c>
      <c r="U118" s="1">
        <f t="shared" si="57"/>
        <v>0</v>
      </c>
      <c r="V118" s="1">
        <f>IF(AND(((W117-$H$2+T118-W$10-U$10-S$10-Q$10-O$10-M$10-K$10-I$10-G$10-E$10-C$10)&lt;=0),U118=0),W117, IF((W117-W$10-$H$2)&lt;=0,W117,IF(U118=0,$H$2-T118+W$10+U$10+S$10+Q$10+O$10+M$10+K$10+I$10+G$10+E$10+C$10,W$10)))</f>
        <v>0</v>
      </c>
      <c r="W118" s="1">
        <f t="shared" si="58"/>
        <v>0</v>
      </c>
      <c r="X118" s="1">
        <f>IF(AND(((Y117-$H$2+V118-Y$10-W$10-U$10-S$10-Q$10-O$10-M$10-K$10-I$10-G$10-E$10-C$10)&lt;=0),W118=0),Y117, IF((Y117-Y$10-$H$2)&lt;=0,Y117,IF(W118=0,$H$2-V118+Y$10+W$10+U$10+S$10+Q$10+O$10+M$10+K$10+I$10+G$10+E$10+C$10,Y$10)))</f>
        <v>0</v>
      </c>
      <c r="Y118" s="1">
        <f t="shared" si="59"/>
        <v>0</v>
      </c>
      <c r="Z118" s="1">
        <f>IF(AND(((AA117-$H$2+X118-AA$10-Y$10-W$10-U$10-S$10-Q$10-O$10-M$10-K$10-I$10-G$10-E$10-C$10)&lt;=0),Y118=0),AA117, IF((AA117-AA$10-$H$2)&lt;=0,AA117,IF(Y118=0,$H$2-X118+AA$10+Y$10+W$10+U$10+S$10+Q$10+O$10+M$10+K$10+I$10+G$10+E$10+C$10,AA$10)))</f>
        <v>0</v>
      </c>
      <c r="AA118" s="1">
        <f t="shared" si="60"/>
        <v>0</v>
      </c>
      <c r="AB118" s="1">
        <f>IF(AND(((AC117-$H$2+Z118-AC$10-AA$10-Y$10-W$10-U$10-S$10-Q$10-O$10-M$10-K$10-I$10-G$10-E$10-C$10)&lt;=0),AA118=0),AC117, IF((AC117-AC$10-$H$2)&lt;=0,AC117,IF(AA118=0,$H$2-Z118+AC$10+AA$10+Y$10+W$10+U$10+S$10+Q$10+O$10+M$10+K$10+I$10+G$10+E$10+C$10,AC$10)))</f>
        <v>0</v>
      </c>
      <c r="AC118" s="1">
        <f t="shared" si="61"/>
        <v>0</v>
      </c>
      <c r="AD118" s="1">
        <f>IF(AND(((AE117-$H$2+AB118-AE$10-AC$10-AA$10-Y$10-W$10-U$10-S$10-Q$10-O$10-M$10-K$10-I$10-G$10-E$10-C$10)&lt;=0),AC118=0),AE117, IF((AE117-AE$10-$H$2)&lt;=0,AE117,IF(AC118=0,$H$2-AB118+AE$10+AC$10+AA$10+Y$10+W$10+U$10+S$10+Q$10+O$10+M$10+K$10+I$10+G$10+E$10+C$10,AE$10)))</f>
        <v>0</v>
      </c>
      <c r="AE118" s="1">
        <f t="shared" si="62"/>
        <v>0</v>
      </c>
      <c r="AF118" s="1">
        <f>IF(AND(((AG117-$H$2+AD118-AG$10-AE$10-AC$10-AA$10-Y$10-W$10-U$10-S$10-Q$10-O$10-M$10-K$10-I$10-G$10-E$10-C$10)&lt;=0),AE118=0),AG117, IF((AG117-AG$10-$H$2)&lt;=0,AG117,IF(AE118=0,$H$2-AD118+AG$10+AE$10+AC$10+AA$10+Y$10+W$10+U$10+S$10+Q$10+O$10+M$10+K$10+I$10+G$10+E$10+C$10,AG$10)))</f>
        <v>0</v>
      </c>
      <c r="AG118" s="1">
        <f t="shared" si="63"/>
        <v>0</v>
      </c>
      <c r="AH118" s="1">
        <f>IF(AND(((AI117-$H$2+AF118-AI$10-AG$10-AE$10-AC$10-AA$10-Y$10-W$10-U$10-S$10-Q$10-O$10-M$10-K$10-I$10-G$10-E$10)&lt;=0),AG118=0),AI117, IF((AI117-AI$10-$H$2)&lt;=0,AI117,IF(AG118=0,$H$2-AF118+AI$10+AG$10+AE$10+AC$10+AA$10+Y$10+W$10+U$10+S$10+Q$10+O$10+M$10+K$10+I$10+G$10+E$10,AI$10)))</f>
        <v>0</v>
      </c>
      <c r="AI118" s="1">
        <f t="shared" si="47"/>
        <v>0</v>
      </c>
      <c r="AJ118" s="30" t="s">
        <v>13</v>
      </c>
      <c r="AK118" s="30" t="s">
        <v>13</v>
      </c>
      <c r="AL118" s="30" t="s">
        <v>13</v>
      </c>
      <c r="AM118" s="30" t="s">
        <v>13</v>
      </c>
      <c r="AN118" s="30" t="s">
        <v>13</v>
      </c>
      <c r="AO118" s="30" t="s">
        <v>13</v>
      </c>
      <c r="AP118" s="30" t="s">
        <v>13</v>
      </c>
      <c r="AQ118" s="30" t="s">
        <v>13</v>
      </c>
      <c r="AR118" s="30" t="s">
        <v>13</v>
      </c>
      <c r="AS118" s="30" t="s">
        <v>13</v>
      </c>
      <c r="AT118" s="30" t="s">
        <v>13</v>
      </c>
      <c r="AU118" s="30" t="s">
        <v>13</v>
      </c>
      <c r="AV118" s="30" t="s">
        <v>13</v>
      </c>
      <c r="AW118" s="30" t="s">
        <v>13</v>
      </c>
      <c r="AX118" s="30" t="s">
        <v>13</v>
      </c>
      <c r="AY118" s="30" t="s">
        <v>13</v>
      </c>
      <c r="AZ118" s="30" t="s">
        <v>13</v>
      </c>
      <c r="BA118" s="30" t="s">
        <v>13</v>
      </c>
      <c r="BB118" s="30" t="s">
        <v>13</v>
      </c>
      <c r="BC118" s="30" t="s">
        <v>13</v>
      </c>
      <c r="BD118" s="30" t="s">
        <v>13</v>
      </c>
      <c r="BE118" s="30" t="s">
        <v>13</v>
      </c>
      <c r="BF118" s="30" t="s">
        <v>13</v>
      </c>
      <c r="BG118" s="30" t="s">
        <v>13</v>
      </c>
      <c r="BH118" s="30" t="s">
        <v>13</v>
      </c>
      <c r="BI118" s="30" t="s">
        <v>13</v>
      </c>
      <c r="BJ118" s="30" t="s">
        <v>13</v>
      </c>
      <c r="BK118" s="30" t="s">
        <v>13</v>
      </c>
      <c r="BL118" s="30" t="s">
        <v>13</v>
      </c>
      <c r="BM118" s="30" t="s">
        <v>13</v>
      </c>
    </row>
    <row r="119" spans="1:65">
      <c r="A119" s="3">
        <v>106</v>
      </c>
      <c r="B119" s="2">
        <f>IF((C118-$H$2-$C$10)&lt;=0,($H$2+(C118-$H$2)),($H$2+$C$10))</f>
        <v>0</v>
      </c>
      <c r="C119" s="1">
        <f t="shared" si="48"/>
        <v>0</v>
      </c>
      <c r="D119" s="1">
        <f>IF(AND(((E118-$H$2+B119-E$10-C$10)&lt;=0),C119=0),E118,IF((E118-$E$10-$H$2)&lt;=0,E118,IF(C119=0,$H$2-B119+E$10+C$10,E$10)))</f>
        <v>0</v>
      </c>
      <c r="E119" s="1">
        <f t="shared" si="49"/>
        <v>0</v>
      </c>
      <c r="F119" s="1">
        <f>IF(AND(((G118-$H$2+D119-G$10-E$10-C$10)&lt;=0),E119=0),G118, IF((G118-$G$10-$H$2)&lt;=0,G118,IF(E119=0,$H$2-D119+G$10+E$10+C$10,G$10)))</f>
        <v>0</v>
      </c>
      <c r="G119" s="1">
        <f t="shared" si="50"/>
        <v>0</v>
      </c>
      <c r="H119" s="1">
        <f>IF(AND(((I118-$H$2+F119-I$10-G$10-E$10-C$10)&lt;=0),G119=0),I118, IF((I118-$I$10-$H$2)&lt;=0,I118,IF(G119=0,$H$2-F119+I$10+G$10+E$10+C$10,I$10)))</f>
        <v>0</v>
      </c>
      <c r="I119" s="1">
        <f t="shared" si="51"/>
        <v>0</v>
      </c>
      <c r="J119" s="1">
        <f>IF(AND(((K118-$H$2+H119-K$10-I$10-G$10-E$10-C$10)&lt;=0),I119=0),K118, IF((K118-$K$10-$H$2)&lt;=0,K118,IF(I119=0,$H$2-H119+K$10+I$10+G$10+E$10+C$10,K$10)))</f>
        <v>0</v>
      </c>
      <c r="K119" s="1">
        <f t="shared" si="52"/>
        <v>0</v>
      </c>
      <c r="L119" s="1">
        <f>IF(AND(((M118-$H$2+J119-M$10-K$10-I$10-G$10-E$10-C$10)&lt;=0),K119=0),M118, IF((M118-$M$10-$H$2)&lt;=0,M118,IF(K119=0,$H$2-J119+M$10+K$10+I$10+G$10+E$10+C$10,M$10)))</f>
        <v>0</v>
      </c>
      <c r="M119" s="1">
        <f t="shared" si="53"/>
        <v>0</v>
      </c>
      <c r="N119" s="1">
        <f>IF(AND(((O118-$H$2+L119-O$10-M$10-K$10-I$10-G$10-E$10-C$10)&lt;=0),M119=0),O118, IF((O118-O$10-$H$2)&lt;=0,O118,IF(M119=0,$H$2-L119+O$10+M$10+K$10+I$10+G$10+E$10+C$10,O$10)))</f>
        <v>0</v>
      </c>
      <c r="O119" s="1">
        <f t="shared" si="54"/>
        <v>0</v>
      </c>
      <c r="P119" s="1">
        <f>IF(AND(((Q118-$H$2+N119-Q$10-O$10-M$10-K$10-I$10-G$10-E$10-C$10)&lt;=0),O119=0),Q118, IF((Q118-Q$10-$H$2)&lt;=0,Q118,IF(O119=0,$H$2-N119+Q$10+O$10+M$10+K$10+I$10+G$10+E$10+C$10,Q$10)))</f>
        <v>0</v>
      </c>
      <c r="Q119" s="1">
        <f t="shared" si="55"/>
        <v>0</v>
      </c>
      <c r="R119" s="1">
        <f>IF(AND(((S118-$H$2+P119-S$10-Q$10-O$10-M$10-K$10-I$10-G$10-E$10-C$10)&lt;=0),Q119=0),S118, IF((S118-S$10-$H$2)&lt;=0,S118,IF(Q119=0,$H$2-P119+S$10+Q$10+O$10+M$10+K$10+I$10+G$10+E$10+C$10,S$10)))</f>
        <v>0</v>
      </c>
      <c r="S119" s="1">
        <f t="shared" si="56"/>
        <v>0</v>
      </c>
      <c r="T119" s="1">
        <f>IF(AND(((U118-$H$2+R119-U$10-S$10-Q$10-O$10-M$10-K$10-I$10-G$10-E$10-C$10)&lt;=0),S119=0),U118, IF((U118-U$10-$H$2)&lt;=0,U118,IF(S119=0,$H$2-R119+U$10+S$10+Q$10+O$10+M$10+K$10+I$10+G$10+E$10+C$10,U$10)))</f>
        <v>0</v>
      </c>
      <c r="U119" s="1">
        <f t="shared" si="57"/>
        <v>0</v>
      </c>
      <c r="V119" s="1">
        <f>IF(AND(((W118-$H$2+T119-W$10-U$10-S$10-Q$10-O$10-M$10-K$10-I$10-G$10-E$10-C$10)&lt;=0),U119=0),W118, IF((W118-W$10-$H$2)&lt;=0,W118,IF(U119=0,$H$2-T119+W$10+U$10+S$10+Q$10+O$10+M$10+K$10+I$10+G$10+E$10+C$10,W$10)))</f>
        <v>0</v>
      </c>
      <c r="W119" s="1">
        <f t="shared" si="58"/>
        <v>0</v>
      </c>
      <c r="X119" s="1">
        <f>IF(AND(((Y118-$H$2+V119-Y$10-W$10-U$10-S$10-Q$10-O$10-M$10-K$10-I$10-G$10-E$10-C$10)&lt;=0),W119=0),Y118, IF((Y118-Y$10-$H$2)&lt;=0,Y118,IF(W119=0,$H$2-V119+Y$10+W$10+U$10+S$10+Q$10+O$10+M$10+K$10+I$10+G$10+E$10+C$10,Y$10)))</f>
        <v>0</v>
      </c>
      <c r="Y119" s="1">
        <f t="shared" si="59"/>
        <v>0</v>
      </c>
      <c r="Z119" s="1">
        <f>IF(AND(((AA118-$H$2+X119-AA$10-Y$10-W$10-U$10-S$10-Q$10-O$10-M$10-K$10-I$10-G$10-E$10-C$10)&lt;=0),Y119=0),AA118, IF((AA118-AA$10-$H$2)&lt;=0,AA118,IF(Y119=0,$H$2-X119+AA$10+Y$10+W$10+U$10+S$10+Q$10+O$10+M$10+K$10+I$10+G$10+E$10+C$10,AA$10)))</f>
        <v>0</v>
      </c>
      <c r="AA119" s="1">
        <f t="shared" si="60"/>
        <v>0</v>
      </c>
      <c r="AB119" s="1">
        <f>IF(AND(((AC118-$H$2+Z119-AC$10-AA$10-Y$10-W$10-U$10-S$10-Q$10-O$10-M$10-K$10-I$10-G$10-E$10-C$10)&lt;=0),AA119=0),AC118, IF((AC118-AC$10-$H$2)&lt;=0,AC118,IF(AA119=0,$H$2-Z119+AC$10+AA$10+Y$10+W$10+U$10+S$10+Q$10+O$10+M$10+K$10+I$10+G$10+E$10+C$10,AC$10)))</f>
        <v>0</v>
      </c>
      <c r="AC119" s="1">
        <f t="shared" si="61"/>
        <v>0</v>
      </c>
      <c r="AD119" s="1">
        <f>IF(AND(((AE118-$H$2+AB119-AE$10-AC$10-AA$10-Y$10-W$10-U$10-S$10-Q$10-O$10-M$10-K$10-I$10-G$10-E$10-C$10)&lt;=0),AC119=0),AE118, IF((AE118-AE$10-$H$2)&lt;=0,AE118,IF(AC119=0,$H$2-AB119+AE$10+AC$10+AA$10+Y$10+W$10+U$10+S$10+Q$10+O$10+M$10+K$10+I$10+G$10+E$10+C$10,AE$10)))</f>
        <v>0</v>
      </c>
      <c r="AE119" s="1">
        <f t="shared" si="62"/>
        <v>0</v>
      </c>
      <c r="AF119" s="1">
        <f>IF(AND(((AG118-$H$2+AD119-AG$10-AE$10-AC$10-AA$10-Y$10-W$10-U$10-S$10-Q$10-O$10-M$10-K$10-I$10-G$10-E$10-C$10)&lt;=0),AE119=0),AG118, IF((AG118-AG$10-$H$2)&lt;=0,AG118,IF(AE119=0,$H$2-AD119+AG$10+AE$10+AC$10+AA$10+Y$10+W$10+U$10+S$10+Q$10+O$10+M$10+K$10+I$10+G$10+E$10+C$10,AG$10)))</f>
        <v>0</v>
      </c>
      <c r="AG119" s="1">
        <f t="shared" si="63"/>
        <v>0</v>
      </c>
      <c r="AH119" s="1">
        <f>IF(AND(((AI118-$H$2+AF119-AI$10-AG$10-AE$10-AC$10-AA$10-Y$10-W$10-U$10-S$10-Q$10-O$10-M$10-K$10-I$10-G$10-E$10)&lt;=0),AG119=0),AI118, IF((AI118-AI$10-$H$2)&lt;=0,AI118,IF(AG119=0,$H$2-AF119+AI$10+AG$10+AE$10+AC$10+AA$10+Y$10+W$10+U$10+S$10+Q$10+O$10+M$10+K$10+I$10+G$10+E$10,AI$10)))</f>
        <v>0</v>
      </c>
      <c r="AI119" s="1">
        <f t="shared" si="47"/>
        <v>0</v>
      </c>
      <c r="AJ119" s="30" t="s">
        <v>13</v>
      </c>
      <c r="AK119" s="30" t="s">
        <v>13</v>
      </c>
      <c r="AL119" s="30" t="s">
        <v>13</v>
      </c>
      <c r="AM119" s="30" t="s">
        <v>13</v>
      </c>
      <c r="AN119" s="30" t="s">
        <v>13</v>
      </c>
      <c r="AO119" s="30" t="s">
        <v>13</v>
      </c>
      <c r="AP119" s="30" t="s">
        <v>13</v>
      </c>
      <c r="AQ119" s="30" t="s">
        <v>13</v>
      </c>
      <c r="AR119" s="30" t="s">
        <v>13</v>
      </c>
      <c r="AS119" s="30" t="s">
        <v>13</v>
      </c>
      <c r="AT119" s="30" t="s">
        <v>13</v>
      </c>
      <c r="AU119" s="30" t="s">
        <v>13</v>
      </c>
      <c r="AV119" s="30" t="s">
        <v>13</v>
      </c>
      <c r="AW119" s="30" t="s">
        <v>13</v>
      </c>
      <c r="AX119" s="30" t="s">
        <v>13</v>
      </c>
      <c r="AY119" s="30" t="s">
        <v>13</v>
      </c>
      <c r="AZ119" s="30" t="s">
        <v>13</v>
      </c>
      <c r="BA119" s="30" t="s">
        <v>13</v>
      </c>
      <c r="BB119" s="30" t="s">
        <v>13</v>
      </c>
      <c r="BC119" s="30" t="s">
        <v>13</v>
      </c>
      <c r="BD119" s="30" t="s">
        <v>13</v>
      </c>
      <c r="BE119" s="30" t="s">
        <v>13</v>
      </c>
      <c r="BF119" s="30" t="s">
        <v>13</v>
      </c>
      <c r="BG119" s="30" t="s">
        <v>13</v>
      </c>
      <c r="BH119" s="30" t="s">
        <v>13</v>
      </c>
      <c r="BI119" s="30" t="s">
        <v>13</v>
      </c>
      <c r="BJ119" s="30" t="s">
        <v>13</v>
      </c>
      <c r="BK119" s="30" t="s">
        <v>13</v>
      </c>
      <c r="BL119" s="30" t="s">
        <v>13</v>
      </c>
      <c r="BM119" s="30" t="s">
        <v>13</v>
      </c>
    </row>
    <row r="120" spans="1:65">
      <c r="A120" s="3">
        <v>107</v>
      </c>
      <c r="B120" s="2">
        <f>IF((C119-$H$2-$C$10)&lt;=0,($H$2+(C119-$H$2)),($H$2+$C$10))</f>
        <v>0</v>
      </c>
      <c r="C120" s="1">
        <f t="shared" si="48"/>
        <v>0</v>
      </c>
      <c r="D120" s="1">
        <f>IF(AND(((E119-$H$2+B120-E$10-C$10)&lt;=0),C120=0),E119,IF((E119-$E$10-$H$2)&lt;=0,E119,IF(C120=0,$H$2-B120+E$10+C$10,E$10)))</f>
        <v>0</v>
      </c>
      <c r="E120" s="1">
        <f t="shared" si="49"/>
        <v>0</v>
      </c>
      <c r="F120" s="1">
        <f>IF(AND(((G119-$H$2+D120-G$10-E$10-C$10)&lt;=0),E120=0),G119, IF((G119-$G$10-$H$2)&lt;=0,G119,IF(E120=0,$H$2-D120+G$10+E$10+C$10,G$10)))</f>
        <v>0</v>
      </c>
      <c r="G120" s="1">
        <f t="shared" si="50"/>
        <v>0</v>
      </c>
      <c r="H120" s="1">
        <f>IF(AND(((I119-$H$2+F120-I$10-G$10-E$10-C$10)&lt;=0),G120=0),I119, IF((I119-$I$10-$H$2)&lt;=0,I119,IF(G120=0,$H$2-F120+I$10+G$10+E$10+C$10,I$10)))</f>
        <v>0</v>
      </c>
      <c r="I120" s="1">
        <f t="shared" si="51"/>
        <v>0</v>
      </c>
      <c r="J120" s="1">
        <f>IF(AND(((K119-$H$2+H120-K$10-I$10-G$10-E$10-C$10)&lt;=0),I120=0),K119, IF((K119-$K$10-$H$2)&lt;=0,K119,IF(I120=0,$H$2-H120+K$10+I$10+G$10+E$10+C$10,K$10)))</f>
        <v>0</v>
      </c>
      <c r="K120" s="1">
        <f t="shared" si="52"/>
        <v>0</v>
      </c>
      <c r="L120" s="1">
        <f>IF(AND(((M119-$H$2+J120-M$10-K$10-I$10-G$10-E$10-C$10)&lt;=0),K120=0),M119, IF((M119-$M$10-$H$2)&lt;=0,M119,IF(K120=0,$H$2-J120+M$10+K$10+I$10+G$10+E$10+C$10,M$10)))</f>
        <v>0</v>
      </c>
      <c r="M120" s="1">
        <f t="shared" si="53"/>
        <v>0</v>
      </c>
      <c r="N120" s="1">
        <f>IF(AND(((O119-$H$2+L120-O$10-M$10-K$10-I$10-G$10-E$10-C$10)&lt;=0),M120=0),O119, IF((O119-O$10-$H$2)&lt;=0,O119,IF(M120=0,$H$2-L120+O$10+M$10+K$10+I$10+G$10+E$10+C$10,O$10)))</f>
        <v>0</v>
      </c>
      <c r="O120" s="1">
        <f t="shared" si="54"/>
        <v>0</v>
      </c>
      <c r="P120" s="1">
        <f>IF(AND(((Q119-$H$2+N120-Q$10-O$10-M$10-K$10-I$10-G$10-E$10-C$10)&lt;=0),O120=0),Q119, IF((Q119-Q$10-$H$2)&lt;=0,Q119,IF(O120=0,$H$2-N120+Q$10+O$10+M$10+K$10+I$10+G$10+E$10+C$10,Q$10)))</f>
        <v>0</v>
      </c>
      <c r="Q120" s="1">
        <f t="shared" si="55"/>
        <v>0</v>
      </c>
      <c r="R120" s="1">
        <f>IF(AND(((S119-$H$2+P120-S$10-Q$10-O$10-M$10-K$10-I$10-G$10-E$10-C$10)&lt;=0),Q120=0),S119, IF((S119-S$10-$H$2)&lt;=0,S119,IF(Q120=0,$H$2-P120+S$10+Q$10+O$10+M$10+K$10+I$10+G$10+E$10+C$10,S$10)))</f>
        <v>0</v>
      </c>
      <c r="S120" s="1">
        <f t="shared" si="56"/>
        <v>0</v>
      </c>
      <c r="T120" s="1">
        <f>IF(AND(((U119-$H$2+R120-U$10-S$10-Q$10-O$10-M$10-K$10-I$10-G$10-E$10-C$10)&lt;=0),S120=0),U119, IF((U119-U$10-$H$2)&lt;=0,U119,IF(S120=0,$H$2-R120+U$10+S$10+Q$10+O$10+M$10+K$10+I$10+G$10+E$10+C$10,U$10)))</f>
        <v>0</v>
      </c>
      <c r="U120" s="1">
        <f t="shared" si="57"/>
        <v>0</v>
      </c>
      <c r="V120" s="1">
        <f>IF(AND(((W119-$H$2+T120-W$10-U$10-S$10-Q$10-O$10-M$10-K$10-I$10-G$10-E$10-C$10)&lt;=0),U120=0),W119, IF((W119-W$10-$H$2)&lt;=0,W119,IF(U120=0,$H$2-T120+W$10+U$10+S$10+Q$10+O$10+M$10+K$10+I$10+G$10+E$10+C$10,W$10)))</f>
        <v>0</v>
      </c>
      <c r="W120" s="1">
        <f t="shared" si="58"/>
        <v>0</v>
      </c>
      <c r="X120" s="1">
        <f>IF(AND(((Y119-$H$2+V120-Y$10-W$10-U$10-S$10-Q$10-O$10-M$10-K$10-I$10-G$10-E$10-C$10)&lt;=0),W120=0),Y119, IF((Y119-Y$10-$H$2)&lt;=0,Y119,IF(W120=0,$H$2-V120+Y$10+W$10+U$10+S$10+Q$10+O$10+M$10+K$10+I$10+G$10+E$10+C$10,Y$10)))</f>
        <v>0</v>
      </c>
      <c r="Y120" s="1">
        <f t="shared" si="59"/>
        <v>0</v>
      </c>
      <c r="Z120" s="1">
        <f>IF(AND(((AA119-$H$2+X120-AA$10-Y$10-W$10-U$10-S$10-Q$10-O$10-M$10-K$10-I$10-G$10-E$10-C$10)&lt;=0),Y120=0),AA119, IF((AA119-AA$10-$H$2)&lt;=0,AA119,IF(Y120=0,$H$2-X120+AA$10+Y$10+W$10+U$10+S$10+Q$10+O$10+M$10+K$10+I$10+G$10+E$10+C$10,AA$10)))</f>
        <v>0</v>
      </c>
      <c r="AA120" s="1">
        <f t="shared" si="60"/>
        <v>0</v>
      </c>
      <c r="AB120" s="1">
        <f>IF(AND(((AC119-$H$2+Z120-AC$10-AA$10-Y$10-W$10-U$10-S$10-Q$10-O$10-M$10-K$10-I$10-G$10-E$10-C$10)&lt;=0),AA120=0),AC119, IF((AC119-AC$10-$H$2)&lt;=0,AC119,IF(AA120=0,$H$2-Z120+AC$10+AA$10+Y$10+W$10+U$10+S$10+Q$10+O$10+M$10+K$10+I$10+G$10+E$10+C$10,AC$10)))</f>
        <v>0</v>
      </c>
      <c r="AC120" s="1">
        <f t="shared" si="61"/>
        <v>0</v>
      </c>
      <c r="AD120" s="1">
        <f>IF(AND(((AE119-$H$2+AB120-AE$10-AC$10-AA$10-Y$10-W$10-U$10-S$10-Q$10-O$10-M$10-K$10-I$10-G$10-E$10-C$10)&lt;=0),AC120=0),AE119, IF((AE119-AE$10-$H$2)&lt;=0,AE119,IF(AC120=0,$H$2-AB120+AE$10+AC$10+AA$10+Y$10+W$10+U$10+S$10+Q$10+O$10+M$10+K$10+I$10+G$10+E$10+C$10,AE$10)))</f>
        <v>0</v>
      </c>
      <c r="AE120" s="1">
        <f t="shared" si="62"/>
        <v>0</v>
      </c>
      <c r="AF120" s="1">
        <f>IF(AND(((AG119-$H$2+AD120-AG$10-AE$10-AC$10-AA$10-Y$10-W$10-U$10-S$10-Q$10-O$10-M$10-K$10-I$10-G$10-E$10-C$10)&lt;=0),AE120=0),AG119, IF((AG119-AG$10-$H$2)&lt;=0,AG119,IF(AE120=0,$H$2-AD120+AG$10+AE$10+AC$10+AA$10+Y$10+W$10+U$10+S$10+Q$10+O$10+M$10+K$10+I$10+G$10+E$10+C$10,AG$10)))</f>
        <v>0</v>
      </c>
      <c r="AG120" s="1">
        <f t="shared" si="63"/>
        <v>0</v>
      </c>
      <c r="AH120" s="1">
        <f>IF(AND(((AI119-$H$2+AF120-AI$10-AG$10-AE$10-AC$10-AA$10-Y$10-W$10-U$10-S$10-Q$10-O$10-M$10-K$10-I$10-G$10-E$10)&lt;=0),AG120=0),AI119, IF((AI119-AI$10-$H$2)&lt;=0,AI119,IF(AG120=0,$H$2-AF120+AI$10+AG$10+AE$10+AC$10+AA$10+Y$10+W$10+U$10+S$10+Q$10+O$10+M$10+K$10+I$10+G$10+E$10,AI$10)))</f>
        <v>0</v>
      </c>
      <c r="AI120" s="1">
        <f t="shared" si="47"/>
        <v>0</v>
      </c>
      <c r="AJ120" s="30" t="s">
        <v>13</v>
      </c>
      <c r="AK120" s="30" t="s">
        <v>13</v>
      </c>
      <c r="AL120" s="30" t="s">
        <v>13</v>
      </c>
      <c r="AM120" s="30" t="s">
        <v>13</v>
      </c>
      <c r="AN120" s="30" t="s">
        <v>13</v>
      </c>
      <c r="AO120" s="30" t="s">
        <v>13</v>
      </c>
      <c r="AP120" s="30" t="s">
        <v>13</v>
      </c>
      <c r="AQ120" s="30" t="s">
        <v>13</v>
      </c>
      <c r="AR120" s="30" t="s">
        <v>13</v>
      </c>
      <c r="AS120" s="30" t="s">
        <v>13</v>
      </c>
      <c r="AT120" s="30" t="s">
        <v>13</v>
      </c>
      <c r="AU120" s="30" t="s">
        <v>13</v>
      </c>
      <c r="AV120" s="30" t="s">
        <v>13</v>
      </c>
      <c r="AW120" s="30" t="s">
        <v>13</v>
      </c>
      <c r="AX120" s="30" t="s">
        <v>13</v>
      </c>
      <c r="AY120" s="30" t="s">
        <v>13</v>
      </c>
      <c r="AZ120" s="30" t="s">
        <v>13</v>
      </c>
      <c r="BA120" s="30" t="s">
        <v>13</v>
      </c>
      <c r="BB120" s="30" t="s">
        <v>13</v>
      </c>
      <c r="BC120" s="30" t="s">
        <v>13</v>
      </c>
      <c r="BD120" s="30" t="s">
        <v>13</v>
      </c>
      <c r="BE120" s="30" t="s">
        <v>13</v>
      </c>
      <c r="BF120" s="30" t="s">
        <v>13</v>
      </c>
      <c r="BG120" s="30" t="s">
        <v>13</v>
      </c>
      <c r="BH120" s="30" t="s">
        <v>13</v>
      </c>
      <c r="BI120" s="30" t="s">
        <v>13</v>
      </c>
      <c r="BJ120" s="30" t="s">
        <v>13</v>
      </c>
      <c r="BK120" s="30" t="s">
        <v>13</v>
      </c>
      <c r="BL120" s="30" t="s">
        <v>13</v>
      </c>
      <c r="BM120" s="30" t="s">
        <v>13</v>
      </c>
    </row>
    <row r="121" spans="1:65">
      <c r="A121" s="3">
        <v>108</v>
      </c>
      <c r="B121" s="2">
        <f>IF((C120-$H$2-$C$10)&lt;=0,($H$2+(C120-$H$2)),($H$2+$C$10))</f>
        <v>0</v>
      </c>
      <c r="C121" s="1">
        <f t="shared" si="48"/>
        <v>0</v>
      </c>
      <c r="D121" s="1">
        <f>IF(AND(((E120-$H$2+B121-E$10-C$10)&lt;=0),C121=0),E120,IF((E120-$E$10-$H$2)&lt;=0,E120,IF(C121=0,$H$2-B121+E$10+C$10,E$10)))</f>
        <v>0</v>
      </c>
      <c r="E121" s="1">
        <f t="shared" si="49"/>
        <v>0</v>
      </c>
      <c r="F121" s="1">
        <f>IF(AND(((G120-$H$2+D121-G$10-E$10-C$10)&lt;=0),E121=0),G120, IF((G120-$G$10-$H$2)&lt;=0,G120,IF(E121=0,$H$2-D121+G$10+E$10+C$10,G$10)))</f>
        <v>0</v>
      </c>
      <c r="G121" s="1">
        <f t="shared" si="50"/>
        <v>0</v>
      </c>
      <c r="H121" s="1">
        <f>IF(AND(((I120-$H$2+F121-I$10-G$10-E$10-C$10)&lt;=0),G121=0),I120, IF((I120-$I$10-$H$2)&lt;=0,I120,IF(G121=0,$H$2-F121+I$10+G$10+E$10+C$10,I$10)))</f>
        <v>0</v>
      </c>
      <c r="I121" s="1">
        <f t="shared" si="51"/>
        <v>0</v>
      </c>
      <c r="J121" s="1">
        <f>IF(AND(((K120-$H$2+H121-K$10-I$10-G$10-E$10-C$10)&lt;=0),I121=0),K120, IF((K120-$K$10-$H$2)&lt;=0,K120,IF(I121=0,$H$2-H121+K$10+I$10+G$10+E$10+C$10,K$10)))</f>
        <v>0</v>
      </c>
      <c r="K121" s="1">
        <f t="shared" si="52"/>
        <v>0</v>
      </c>
      <c r="L121" s="1">
        <f>IF(AND(((M120-$H$2+J121-M$10-K$10-I$10-G$10-E$10-C$10)&lt;=0),K121=0),M120, IF((M120-$M$10-$H$2)&lt;=0,M120,IF(K121=0,$H$2-J121+M$10+K$10+I$10+G$10+E$10+C$10,M$10)))</f>
        <v>0</v>
      </c>
      <c r="M121" s="1">
        <f t="shared" si="53"/>
        <v>0</v>
      </c>
      <c r="N121" s="1">
        <f>IF(AND(((O120-$H$2+L121-O$10-M$10-K$10-I$10-G$10-E$10-C$10)&lt;=0),M121=0),O120, IF((O120-O$10-$H$2)&lt;=0,O120,IF(M121=0,$H$2-L121+O$10+M$10+K$10+I$10+G$10+E$10+C$10,O$10)))</f>
        <v>0</v>
      </c>
      <c r="O121" s="1">
        <f t="shared" si="54"/>
        <v>0</v>
      </c>
      <c r="P121" s="1">
        <f>IF(AND(((Q120-$H$2+N121-Q$10-O$10-M$10-K$10-I$10-G$10-E$10-C$10)&lt;=0),O121=0),Q120, IF((Q120-Q$10-$H$2)&lt;=0,Q120,IF(O121=0,$H$2-N121+Q$10+O$10+M$10+K$10+I$10+G$10+E$10+C$10,Q$10)))</f>
        <v>0</v>
      </c>
      <c r="Q121" s="1">
        <f t="shared" si="55"/>
        <v>0</v>
      </c>
      <c r="R121" s="1">
        <f>IF(AND(((S120-$H$2+P121-S$10-Q$10-O$10-M$10-K$10-I$10-G$10-E$10-C$10)&lt;=0),Q121=0),S120, IF((S120-S$10-$H$2)&lt;=0,S120,IF(Q121=0,$H$2-P121+S$10+Q$10+O$10+M$10+K$10+I$10+G$10+E$10+C$10,S$10)))</f>
        <v>0</v>
      </c>
      <c r="S121" s="1">
        <f t="shared" si="56"/>
        <v>0</v>
      </c>
      <c r="T121" s="1">
        <f>IF(AND(((U120-$H$2+R121-U$10-S$10-Q$10-O$10-M$10-K$10-I$10-G$10-E$10-C$10)&lt;=0),S121=0),U120, IF((U120-U$10-$H$2)&lt;=0,U120,IF(S121=0,$H$2-R121+U$10+S$10+Q$10+O$10+M$10+K$10+I$10+G$10+E$10+C$10,U$10)))</f>
        <v>0</v>
      </c>
      <c r="U121" s="1">
        <f t="shared" si="57"/>
        <v>0</v>
      </c>
      <c r="V121" s="1">
        <f>IF(AND(((W120-$H$2+T121-W$10-U$10-S$10-Q$10-O$10-M$10-K$10-I$10-G$10-E$10-C$10)&lt;=0),U121=0),W120, IF((W120-W$10-$H$2)&lt;=0,W120,IF(U121=0,$H$2-T121+W$10+U$10+S$10+Q$10+O$10+M$10+K$10+I$10+G$10+E$10+C$10,W$10)))</f>
        <v>0</v>
      </c>
      <c r="W121" s="1">
        <f t="shared" si="58"/>
        <v>0</v>
      </c>
      <c r="X121" s="1">
        <f>IF(AND(((Y120-$H$2+V121-Y$10-W$10-U$10-S$10-Q$10-O$10-M$10-K$10-I$10-G$10-E$10-C$10)&lt;=0),W121=0),Y120, IF((Y120-Y$10-$H$2)&lt;=0,Y120,IF(W121=0,$H$2-V121+Y$10+W$10+U$10+S$10+Q$10+O$10+M$10+K$10+I$10+G$10+E$10+C$10,Y$10)))</f>
        <v>0</v>
      </c>
      <c r="Y121" s="1">
        <f t="shared" si="59"/>
        <v>0</v>
      </c>
      <c r="Z121" s="1">
        <f>IF(AND(((AA120-$H$2+X121-AA$10-Y$10-W$10-U$10-S$10-Q$10-O$10-M$10-K$10-I$10-G$10-E$10-C$10)&lt;=0),Y121=0),AA120, IF((AA120-AA$10-$H$2)&lt;=0,AA120,IF(Y121=0,$H$2-X121+AA$10+Y$10+W$10+U$10+S$10+Q$10+O$10+M$10+K$10+I$10+G$10+E$10+C$10,AA$10)))</f>
        <v>0</v>
      </c>
      <c r="AA121" s="1">
        <f t="shared" si="60"/>
        <v>0</v>
      </c>
      <c r="AB121" s="1">
        <f>IF(AND(((AC120-$H$2+Z121-AC$10-AA$10-Y$10-W$10-U$10-S$10-Q$10-O$10-M$10-K$10-I$10-G$10-E$10-C$10)&lt;=0),AA121=0),AC120, IF((AC120-AC$10-$H$2)&lt;=0,AC120,IF(AA121=0,$H$2-Z121+AC$10+AA$10+Y$10+W$10+U$10+S$10+Q$10+O$10+M$10+K$10+I$10+G$10+E$10+C$10,AC$10)))</f>
        <v>0</v>
      </c>
      <c r="AC121" s="1">
        <f t="shared" si="61"/>
        <v>0</v>
      </c>
      <c r="AD121" s="1">
        <f>IF(AND(((AE120-$H$2+AB121-AE$10-AC$10-AA$10-Y$10-W$10-U$10-S$10-Q$10-O$10-M$10-K$10-I$10-G$10-E$10-C$10)&lt;=0),AC121=0),AE120, IF((AE120-AE$10-$H$2)&lt;=0,AE120,IF(AC121=0,$H$2-AB121+AE$10+AC$10+AA$10+Y$10+W$10+U$10+S$10+Q$10+O$10+M$10+K$10+I$10+G$10+E$10+C$10,AE$10)))</f>
        <v>0</v>
      </c>
      <c r="AE121" s="1">
        <f t="shared" si="62"/>
        <v>0</v>
      </c>
      <c r="AF121" s="1">
        <f>IF(AND(((AG120-$H$2+AD121-AG$10-AE$10-AC$10-AA$10-Y$10-W$10-U$10-S$10-Q$10-O$10-M$10-K$10-I$10-G$10-E$10-C$10)&lt;=0),AE121=0),AG120, IF((AG120-AG$10-$H$2)&lt;=0,AG120,IF(AE121=0,$H$2-AD121+AG$10+AE$10+AC$10+AA$10+Y$10+W$10+U$10+S$10+Q$10+O$10+M$10+K$10+I$10+G$10+E$10+C$10,AG$10)))</f>
        <v>0</v>
      </c>
      <c r="AG121" s="1">
        <f t="shared" si="63"/>
        <v>0</v>
      </c>
      <c r="AH121" s="1">
        <f>IF(AND(((AI120-$H$2+AF121-AI$10-AG$10-AE$10-AC$10-AA$10-Y$10-W$10-U$10-S$10-Q$10-O$10-M$10-K$10-I$10-G$10-E$10)&lt;=0),AG121=0),AI120, IF((AI120-AI$10-$H$2)&lt;=0,AI120,IF(AG121=0,$H$2-AF121+AI$10+AG$10+AE$10+AC$10+AA$10+Y$10+W$10+U$10+S$10+Q$10+O$10+M$10+K$10+I$10+G$10+E$10,AI$10)))</f>
        <v>0</v>
      </c>
      <c r="AI121" s="1">
        <f t="shared" si="47"/>
        <v>0</v>
      </c>
      <c r="AJ121" s="30" t="s">
        <v>13</v>
      </c>
      <c r="AK121" s="30" t="s">
        <v>13</v>
      </c>
      <c r="AL121" s="30" t="s">
        <v>13</v>
      </c>
      <c r="AM121" s="30" t="s">
        <v>13</v>
      </c>
      <c r="AN121" s="30" t="s">
        <v>13</v>
      </c>
      <c r="AO121" s="30" t="s">
        <v>13</v>
      </c>
      <c r="AP121" s="30" t="s">
        <v>13</v>
      </c>
      <c r="AQ121" s="30" t="s">
        <v>13</v>
      </c>
      <c r="AR121" s="30" t="s">
        <v>13</v>
      </c>
      <c r="AS121" s="30" t="s">
        <v>13</v>
      </c>
      <c r="AT121" s="30" t="s">
        <v>13</v>
      </c>
      <c r="AU121" s="30" t="s">
        <v>13</v>
      </c>
      <c r="AV121" s="30" t="s">
        <v>13</v>
      </c>
      <c r="AW121" s="30" t="s">
        <v>13</v>
      </c>
      <c r="AX121" s="30" t="s">
        <v>13</v>
      </c>
      <c r="AY121" s="30" t="s">
        <v>13</v>
      </c>
      <c r="AZ121" s="30" t="s">
        <v>13</v>
      </c>
      <c r="BA121" s="30" t="s">
        <v>13</v>
      </c>
      <c r="BB121" s="30" t="s">
        <v>13</v>
      </c>
      <c r="BC121" s="30" t="s">
        <v>13</v>
      </c>
      <c r="BD121" s="30" t="s">
        <v>13</v>
      </c>
      <c r="BE121" s="30" t="s">
        <v>13</v>
      </c>
      <c r="BF121" s="30" t="s">
        <v>13</v>
      </c>
      <c r="BG121" s="30" t="s">
        <v>13</v>
      </c>
      <c r="BH121" s="30" t="s">
        <v>13</v>
      </c>
      <c r="BI121" s="30" t="s">
        <v>13</v>
      </c>
      <c r="BJ121" s="30" t="s">
        <v>13</v>
      </c>
      <c r="BK121" s="30" t="s">
        <v>13</v>
      </c>
      <c r="BL121" s="30" t="s">
        <v>13</v>
      </c>
      <c r="BM121" s="30" t="s">
        <v>13</v>
      </c>
    </row>
    <row r="122" spans="1:65">
      <c r="A122" s="3">
        <v>109</v>
      </c>
      <c r="B122" s="2">
        <f>IF((C121-$H$2-$C$10)&lt;=0,($H$2+(C121-$H$2)),($H$2+$C$10))</f>
        <v>0</v>
      </c>
      <c r="C122" s="1">
        <f t="shared" si="48"/>
        <v>0</v>
      </c>
      <c r="D122" s="1">
        <f>IF(AND(((E121-$H$2+B122-E$10-C$10)&lt;=0),C122=0),E121,IF((E121-$E$10-$H$2)&lt;=0,E121,IF(C122=0,$H$2-B122+E$10+C$10,E$10)))</f>
        <v>0</v>
      </c>
      <c r="E122" s="1">
        <f t="shared" si="49"/>
        <v>0</v>
      </c>
      <c r="F122" s="1">
        <f>IF(AND(((G121-$H$2+D122-G$10-E$10-C$10)&lt;=0),E122=0),G121, IF((G121-$G$10-$H$2)&lt;=0,G121,IF(E122=0,$H$2-D122+G$10+E$10+C$10,G$10)))</f>
        <v>0</v>
      </c>
      <c r="G122" s="1">
        <f t="shared" si="50"/>
        <v>0</v>
      </c>
      <c r="H122" s="1">
        <f>IF(AND(((I121-$H$2+F122-I$10-G$10-E$10-C$10)&lt;=0),G122=0),I121, IF((I121-$I$10-$H$2)&lt;=0,I121,IF(G122=0,$H$2-F122+I$10+G$10+E$10+C$10,I$10)))</f>
        <v>0</v>
      </c>
      <c r="I122" s="1">
        <f t="shared" si="51"/>
        <v>0</v>
      </c>
      <c r="J122" s="1">
        <f>IF(AND(((K121-$H$2+H122-K$10-I$10-G$10-E$10-C$10)&lt;=0),I122=0),K121, IF((K121-$K$10-$H$2)&lt;=0,K121,IF(I122=0,$H$2-H122+K$10+I$10+G$10+E$10+C$10,K$10)))</f>
        <v>0</v>
      </c>
      <c r="K122" s="1">
        <f t="shared" si="52"/>
        <v>0</v>
      </c>
      <c r="L122" s="1">
        <f>IF(AND(((M121-$H$2+J122-M$10-K$10-I$10-G$10-E$10-C$10)&lt;=0),K122=0),M121, IF((M121-$M$10-$H$2)&lt;=0,M121,IF(K122=0,$H$2-J122+M$10+K$10+I$10+G$10+E$10+C$10,M$10)))</f>
        <v>0</v>
      </c>
      <c r="M122" s="1">
        <f t="shared" si="53"/>
        <v>0</v>
      </c>
      <c r="N122" s="1">
        <f>IF(AND(((O121-$H$2+L122-O$10-M$10-K$10-I$10-G$10-E$10-C$10)&lt;=0),M122=0),O121, IF((O121-O$10-$H$2)&lt;=0,O121,IF(M122=0,$H$2-L122+O$10+M$10+K$10+I$10+G$10+E$10+C$10,O$10)))</f>
        <v>0</v>
      </c>
      <c r="O122" s="1">
        <f t="shared" si="54"/>
        <v>0</v>
      </c>
      <c r="P122" s="1">
        <f>IF(AND(((Q121-$H$2+N122-Q$10-O$10-M$10-K$10-I$10-G$10-E$10-C$10)&lt;=0),O122=0),Q121, IF((Q121-Q$10-$H$2)&lt;=0,Q121,IF(O122=0,$H$2-N122+Q$10+O$10+M$10+K$10+I$10+G$10+E$10+C$10,Q$10)))</f>
        <v>0</v>
      </c>
      <c r="Q122" s="1">
        <f t="shared" si="55"/>
        <v>0</v>
      </c>
      <c r="R122" s="1">
        <f>IF(AND(((S121-$H$2+P122-S$10-Q$10-O$10-M$10-K$10-I$10-G$10-E$10-C$10)&lt;=0),Q122=0),S121, IF((S121-S$10-$H$2)&lt;=0,S121,IF(Q122=0,$H$2-P122+S$10+Q$10+O$10+M$10+K$10+I$10+G$10+E$10+C$10,S$10)))</f>
        <v>0</v>
      </c>
      <c r="S122" s="1">
        <f t="shared" si="56"/>
        <v>0</v>
      </c>
      <c r="T122" s="1">
        <f>IF(AND(((U121-$H$2+R122-U$10-S$10-Q$10-O$10-M$10-K$10-I$10-G$10-E$10-C$10)&lt;=0),S122=0),U121, IF((U121-U$10-$H$2)&lt;=0,U121,IF(S122=0,$H$2-R122+U$10+S$10+Q$10+O$10+M$10+K$10+I$10+G$10+E$10+C$10,U$10)))</f>
        <v>0</v>
      </c>
      <c r="U122" s="1">
        <f t="shared" si="57"/>
        <v>0</v>
      </c>
      <c r="V122" s="1">
        <f>IF(AND(((W121-$H$2+T122-W$10-U$10-S$10-Q$10-O$10-M$10-K$10-I$10-G$10-E$10-C$10)&lt;=0),U122=0),W121, IF((W121-W$10-$H$2)&lt;=0,W121,IF(U122=0,$H$2-T122+W$10+U$10+S$10+Q$10+O$10+M$10+K$10+I$10+G$10+E$10+C$10,W$10)))</f>
        <v>0</v>
      </c>
      <c r="W122" s="1">
        <f t="shared" si="58"/>
        <v>0</v>
      </c>
      <c r="X122" s="1">
        <f>IF(AND(((Y121-$H$2+V122-Y$10-W$10-U$10-S$10-Q$10-O$10-M$10-K$10-I$10-G$10-E$10-C$10)&lt;=0),W122=0),Y121, IF((Y121-Y$10-$H$2)&lt;=0,Y121,IF(W122=0,$H$2-V122+Y$10+W$10+U$10+S$10+Q$10+O$10+M$10+K$10+I$10+G$10+E$10+C$10,Y$10)))</f>
        <v>0</v>
      </c>
      <c r="Y122" s="1">
        <f t="shared" si="59"/>
        <v>0</v>
      </c>
      <c r="Z122" s="1">
        <f>IF(AND(((AA121-$H$2+X122-AA$10-Y$10-W$10-U$10-S$10-Q$10-O$10-M$10-K$10-I$10-G$10-E$10-C$10)&lt;=0),Y122=0),AA121, IF((AA121-AA$10-$H$2)&lt;=0,AA121,IF(Y122=0,$H$2-X122+AA$10+Y$10+W$10+U$10+S$10+Q$10+O$10+M$10+K$10+I$10+G$10+E$10+C$10,AA$10)))</f>
        <v>0</v>
      </c>
      <c r="AA122" s="1">
        <f t="shared" si="60"/>
        <v>0</v>
      </c>
      <c r="AB122" s="1">
        <f>IF(AND(((AC121-$H$2+Z122-AC$10-AA$10-Y$10-W$10-U$10-S$10-Q$10-O$10-M$10-K$10-I$10-G$10-E$10-C$10)&lt;=0),AA122=0),AC121, IF((AC121-AC$10-$H$2)&lt;=0,AC121,IF(AA122=0,$H$2-Z122+AC$10+AA$10+Y$10+W$10+U$10+S$10+Q$10+O$10+M$10+K$10+I$10+G$10+E$10+C$10,AC$10)))</f>
        <v>0</v>
      </c>
      <c r="AC122" s="1">
        <f t="shared" si="61"/>
        <v>0</v>
      </c>
      <c r="AD122" s="1">
        <f>IF(AND(((AE121-$H$2+AB122-AE$10-AC$10-AA$10-Y$10-W$10-U$10-S$10-Q$10-O$10-M$10-K$10-I$10-G$10-E$10-C$10)&lt;=0),AC122=0),AE121, IF((AE121-AE$10-$H$2)&lt;=0,AE121,IF(AC122=0,$H$2-AB122+AE$10+AC$10+AA$10+Y$10+W$10+U$10+S$10+Q$10+O$10+M$10+K$10+I$10+G$10+E$10+C$10,AE$10)))</f>
        <v>0</v>
      </c>
      <c r="AE122" s="1">
        <f t="shared" si="62"/>
        <v>0</v>
      </c>
      <c r="AF122" s="1">
        <f>IF(AND(((AG121-$H$2+AD122-AG$10-AE$10-AC$10-AA$10-Y$10-W$10-U$10-S$10-Q$10-O$10-M$10-K$10-I$10-G$10-E$10-C$10)&lt;=0),AE122=0),AG121, IF((AG121-AG$10-$H$2)&lt;=0,AG121,IF(AE122=0,$H$2-AD122+AG$10+AE$10+AC$10+AA$10+Y$10+W$10+U$10+S$10+Q$10+O$10+M$10+K$10+I$10+G$10+E$10+C$10,AG$10)))</f>
        <v>0</v>
      </c>
      <c r="AG122" s="1">
        <f t="shared" si="63"/>
        <v>0</v>
      </c>
      <c r="AH122" s="1">
        <f>IF(AND(((AI121-$H$2+AF122-AI$10-AG$10-AE$10-AC$10-AA$10-Y$10-W$10-U$10-S$10-Q$10-O$10-M$10-K$10-I$10-G$10-E$10)&lt;=0),AG122=0),AI121, IF((AI121-AI$10-$H$2)&lt;=0,AI121,IF(AG122=0,$H$2-AF122+AI$10+AG$10+AE$10+AC$10+AA$10+Y$10+W$10+U$10+S$10+Q$10+O$10+M$10+K$10+I$10+G$10+E$10,AI$10)))</f>
        <v>0</v>
      </c>
      <c r="AI122" s="1">
        <f t="shared" si="47"/>
        <v>0</v>
      </c>
      <c r="AJ122" s="30" t="s">
        <v>13</v>
      </c>
      <c r="AK122" s="30" t="s">
        <v>13</v>
      </c>
      <c r="AL122" s="30" t="s">
        <v>13</v>
      </c>
      <c r="AM122" s="30" t="s">
        <v>13</v>
      </c>
      <c r="AN122" s="30" t="s">
        <v>13</v>
      </c>
      <c r="AO122" s="30" t="s">
        <v>13</v>
      </c>
      <c r="AP122" s="30" t="s">
        <v>13</v>
      </c>
      <c r="AQ122" s="30" t="s">
        <v>13</v>
      </c>
      <c r="AR122" s="30" t="s">
        <v>13</v>
      </c>
      <c r="AS122" s="30" t="s">
        <v>13</v>
      </c>
      <c r="AT122" s="30" t="s">
        <v>13</v>
      </c>
      <c r="AU122" s="30" t="s">
        <v>13</v>
      </c>
      <c r="AV122" s="30" t="s">
        <v>13</v>
      </c>
      <c r="AW122" s="30" t="s">
        <v>13</v>
      </c>
      <c r="AX122" s="30" t="s">
        <v>13</v>
      </c>
      <c r="AY122" s="30" t="s">
        <v>13</v>
      </c>
      <c r="AZ122" s="30" t="s">
        <v>13</v>
      </c>
      <c r="BA122" s="30" t="s">
        <v>13</v>
      </c>
      <c r="BB122" s="30" t="s">
        <v>13</v>
      </c>
      <c r="BC122" s="30" t="s">
        <v>13</v>
      </c>
      <c r="BD122" s="30" t="s">
        <v>13</v>
      </c>
      <c r="BE122" s="30" t="s">
        <v>13</v>
      </c>
      <c r="BF122" s="30" t="s">
        <v>13</v>
      </c>
      <c r="BG122" s="30" t="s">
        <v>13</v>
      </c>
      <c r="BH122" s="30" t="s">
        <v>13</v>
      </c>
      <c r="BI122" s="30" t="s">
        <v>13</v>
      </c>
      <c r="BJ122" s="30" t="s">
        <v>13</v>
      </c>
      <c r="BK122" s="30" t="s">
        <v>13</v>
      </c>
      <c r="BL122" s="30" t="s">
        <v>13</v>
      </c>
      <c r="BM122" s="30" t="s">
        <v>13</v>
      </c>
    </row>
    <row r="123" spans="1:65">
      <c r="A123" s="3">
        <v>110</v>
      </c>
      <c r="B123" s="2">
        <f>IF((C122-$H$2-$C$10)&lt;=0,($H$2+(C122-$H$2)),($H$2+$C$10))</f>
        <v>0</v>
      </c>
      <c r="C123" s="1">
        <f t="shared" si="48"/>
        <v>0</v>
      </c>
      <c r="D123" s="1">
        <f>IF(AND(((E122-$H$2+B123-E$10-C$10)&lt;=0),C123=0),E122,IF((E122-$E$10-$H$2)&lt;=0,E122,IF(C123=0,$H$2-B123+E$10+C$10,E$10)))</f>
        <v>0</v>
      </c>
      <c r="E123" s="1">
        <f t="shared" si="49"/>
        <v>0</v>
      </c>
      <c r="F123" s="1">
        <f>IF(AND(((G122-$H$2+D123-G$10-E$10-C$10)&lt;=0),E123=0),G122, IF((G122-$G$10-$H$2)&lt;=0,G122,IF(E123=0,$H$2-D123+G$10+E$10+C$10,G$10)))</f>
        <v>0</v>
      </c>
      <c r="G123" s="1">
        <f t="shared" si="50"/>
        <v>0</v>
      </c>
      <c r="H123" s="1">
        <f>IF(AND(((I122-$H$2+F123-I$10-G$10-E$10-C$10)&lt;=0),G123=0),I122, IF((I122-$I$10-$H$2)&lt;=0,I122,IF(G123=0,$H$2-F123+I$10+G$10+E$10+C$10,I$10)))</f>
        <v>0</v>
      </c>
      <c r="I123" s="1">
        <f t="shared" si="51"/>
        <v>0</v>
      </c>
      <c r="J123" s="1">
        <f>IF(AND(((K122-$H$2+H123-K$10-I$10-G$10-E$10-C$10)&lt;=0),I123=0),K122, IF((K122-$K$10-$H$2)&lt;=0,K122,IF(I123=0,$H$2-H123+K$10+I$10+G$10+E$10+C$10,K$10)))</f>
        <v>0</v>
      </c>
      <c r="K123" s="1">
        <f t="shared" si="52"/>
        <v>0</v>
      </c>
      <c r="L123" s="1">
        <f>IF(AND(((M122-$H$2+J123-M$10-K$10-I$10-G$10-E$10-C$10)&lt;=0),K123=0),M122, IF((M122-$M$10-$H$2)&lt;=0,M122,IF(K123=0,$H$2-J123+M$10+K$10+I$10+G$10+E$10+C$10,M$10)))</f>
        <v>0</v>
      </c>
      <c r="M123" s="1">
        <f t="shared" si="53"/>
        <v>0</v>
      </c>
      <c r="N123" s="1">
        <f>IF(AND(((O122-$H$2+L123-O$10-M$10-K$10-I$10-G$10-E$10-C$10)&lt;=0),M123=0),O122, IF((O122-O$10-$H$2)&lt;=0,O122,IF(M123=0,$H$2-L123+O$10+M$10+K$10+I$10+G$10+E$10+C$10,O$10)))</f>
        <v>0</v>
      </c>
      <c r="O123" s="1">
        <f t="shared" si="54"/>
        <v>0</v>
      </c>
      <c r="P123" s="1">
        <f>IF(AND(((Q122-$H$2+N123-Q$10-O$10-M$10-K$10-I$10-G$10-E$10-C$10)&lt;=0),O123=0),Q122, IF((Q122-Q$10-$H$2)&lt;=0,Q122,IF(O123=0,$H$2-N123+Q$10+O$10+M$10+K$10+I$10+G$10+E$10+C$10,Q$10)))</f>
        <v>0</v>
      </c>
      <c r="Q123" s="1">
        <f t="shared" si="55"/>
        <v>0</v>
      </c>
      <c r="R123" s="1">
        <f>IF(AND(((S122-$H$2+P123-S$10-Q$10-O$10-M$10-K$10-I$10-G$10-E$10-C$10)&lt;=0),Q123=0),S122, IF((S122-S$10-$H$2)&lt;=0,S122,IF(Q123=0,$H$2-P123+S$10+Q$10+O$10+M$10+K$10+I$10+G$10+E$10+C$10,S$10)))</f>
        <v>0</v>
      </c>
      <c r="S123" s="1">
        <f t="shared" si="56"/>
        <v>0</v>
      </c>
      <c r="T123" s="1">
        <f>IF(AND(((U122-$H$2+R123-U$10-S$10-Q$10-O$10-M$10-K$10-I$10-G$10-E$10-C$10)&lt;=0),S123=0),U122, IF((U122-U$10-$H$2)&lt;=0,U122,IF(S123=0,$H$2-R123+U$10+S$10+Q$10+O$10+M$10+K$10+I$10+G$10+E$10+C$10,U$10)))</f>
        <v>0</v>
      </c>
      <c r="U123" s="1">
        <f t="shared" si="57"/>
        <v>0</v>
      </c>
      <c r="V123" s="1">
        <f>IF(AND(((W122-$H$2+T123-W$10-U$10-S$10-Q$10-O$10-M$10-K$10-I$10-G$10-E$10-C$10)&lt;=0),U123=0),W122, IF((W122-W$10-$H$2)&lt;=0,W122,IF(U123=0,$H$2-T123+W$10+U$10+S$10+Q$10+O$10+M$10+K$10+I$10+G$10+E$10+C$10,W$10)))</f>
        <v>0</v>
      </c>
      <c r="W123" s="1">
        <f t="shared" si="58"/>
        <v>0</v>
      </c>
      <c r="X123" s="1">
        <f>IF(AND(((Y122-$H$2+V123-Y$10-W$10-U$10-S$10-Q$10-O$10-M$10-K$10-I$10-G$10-E$10-C$10)&lt;=0),W123=0),Y122, IF((Y122-Y$10-$H$2)&lt;=0,Y122,IF(W123=0,$H$2-V123+Y$10+W$10+U$10+S$10+Q$10+O$10+M$10+K$10+I$10+G$10+E$10+C$10,Y$10)))</f>
        <v>0</v>
      </c>
      <c r="Y123" s="1">
        <f t="shared" si="59"/>
        <v>0</v>
      </c>
      <c r="Z123" s="1">
        <f>IF(AND(((AA122-$H$2+X123-AA$10-Y$10-W$10-U$10-S$10-Q$10-O$10-M$10-K$10-I$10-G$10-E$10-C$10)&lt;=0),Y123=0),AA122, IF((AA122-AA$10-$H$2)&lt;=0,AA122,IF(Y123=0,$H$2-X123+AA$10+Y$10+W$10+U$10+S$10+Q$10+O$10+M$10+K$10+I$10+G$10+E$10+C$10,AA$10)))</f>
        <v>0</v>
      </c>
      <c r="AA123" s="1">
        <f t="shared" si="60"/>
        <v>0</v>
      </c>
      <c r="AB123" s="1">
        <f>IF(AND(((AC122-$H$2+Z123-AC$10-AA$10-Y$10-W$10-U$10-S$10-Q$10-O$10-M$10-K$10-I$10-G$10-E$10-C$10)&lt;=0),AA123=0),AC122, IF((AC122-AC$10-$H$2)&lt;=0,AC122,IF(AA123=0,$H$2-Z123+AC$10+AA$10+Y$10+W$10+U$10+S$10+Q$10+O$10+M$10+K$10+I$10+G$10+E$10+C$10,AC$10)))</f>
        <v>0</v>
      </c>
      <c r="AC123" s="1">
        <f t="shared" si="61"/>
        <v>0</v>
      </c>
      <c r="AD123" s="1">
        <f>IF(AND(((AE122-$H$2+AB123-AE$10-AC$10-AA$10-Y$10-W$10-U$10-S$10-Q$10-O$10-M$10-K$10-I$10-G$10-E$10-C$10)&lt;=0),AC123=0),AE122, IF((AE122-AE$10-$H$2)&lt;=0,AE122,IF(AC123=0,$H$2-AB123+AE$10+AC$10+AA$10+Y$10+W$10+U$10+S$10+Q$10+O$10+M$10+K$10+I$10+G$10+E$10+C$10,AE$10)))</f>
        <v>0</v>
      </c>
      <c r="AE123" s="1">
        <f t="shared" si="62"/>
        <v>0</v>
      </c>
      <c r="AF123" s="1">
        <f>IF(AND(((AG122-$H$2+AD123-AG$10-AE$10-AC$10-AA$10-Y$10-W$10-U$10-S$10-Q$10-O$10-M$10-K$10-I$10-G$10-E$10-C$10)&lt;=0),AE123=0),AG122, IF((AG122-AG$10-$H$2)&lt;=0,AG122,IF(AE123=0,$H$2-AD123+AG$10+AE$10+AC$10+AA$10+Y$10+W$10+U$10+S$10+Q$10+O$10+M$10+K$10+I$10+G$10+E$10+C$10,AG$10)))</f>
        <v>0</v>
      </c>
      <c r="AG123" s="1">
        <f t="shared" si="63"/>
        <v>0</v>
      </c>
      <c r="AH123" s="1">
        <f>IF(AND(((AI122-$H$2+AF123-AI$10-AG$10-AE$10-AC$10-AA$10-Y$10-W$10-U$10-S$10-Q$10-O$10-M$10-K$10-I$10-G$10-E$10)&lt;=0),AG123=0),AI122, IF((AI122-AI$10-$H$2)&lt;=0,AI122,IF(AG123=0,$H$2-AF123+AI$10+AG$10+AE$10+AC$10+AA$10+Y$10+W$10+U$10+S$10+Q$10+O$10+M$10+K$10+I$10+G$10+E$10,AI$10)))</f>
        <v>0</v>
      </c>
      <c r="AI123" s="1">
        <f t="shared" si="47"/>
        <v>0</v>
      </c>
      <c r="AJ123" s="30" t="s">
        <v>13</v>
      </c>
      <c r="AK123" s="30" t="s">
        <v>13</v>
      </c>
      <c r="AL123" s="30" t="s">
        <v>13</v>
      </c>
      <c r="AM123" s="30" t="s">
        <v>13</v>
      </c>
      <c r="AN123" s="30" t="s">
        <v>13</v>
      </c>
      <c r="AO123" s="30" t="s">
        <v>13</v>
      </c>
      <c r="AP123" s="30" t="s">
        <v>13</v>
      </c>
      <c r="AQ123" s="30" t="s">
        <v>13</v>
      </c>
      <c r="AR123" s="30" t="s">
        <v>13</v>
      </c>
      <c r="AS123" s="30" t="s">
        <v>13</v>
      </c>
      <c r="AT123" s="30" t="s">
        <v>13</v>
      </c>
      <c r="AU123" s="30" t="s">
        <v>13</v>
      </c>
      <c r="AV123" s="30" t="s">
        <v>13</v>
      </c>
      <c r="AW123" s="30" t="s">
        <v>13</v>
      </c>
      <c r="AX123" s="30" t="s">
        <v>13</v>
      </c>
      <c r="AY123" s="30" t="s">
        <v>13</v>
      </c>
      <c r="AZ123" s="30" t="s">
        <v>13</v>
      </c>
      <c r="BA123" s="30" t="s">
        <v>13</v>
      </c>
      <c r="BB123" s="30" t="s">
        <v>13</v>
      </c>
      <c r="BC123" s="30" t="s">
        <v>13</v>
      </c>
      <c r="BD123" s="30" t="s">
        <v>13</v>
      </c>
      <c r="BE123" s="30" t="s">
        <v>13</v>
      </c>
      <c r="BF123" s="30" t="s">
        <v>13</v>
      </c>
      <c r="BG123" s="30" t="s">
        <v>13</v>
      </c>
      <c r="BH123" s="30" t="s">
        <v>13</v>
      </c>
      <c r="BI123" s="30" t="s">
        <v>13</v>
      </c>
      <c r="BJ123" s="30" t="s">
        <v>13</v>
      </c>
      <c r="BK123" s="30" t="s">
        <v>13</v>
      </c>
      <c r="BL123" s="30" t="s">
        <v>13</v>
      </c>
      <c r="BM123" s="30" t="s">
        <v>13</v>
      </c>
    </row>
    <row r="124" spans="1:65">
      <c r="A124" s="3">
        <v>111</v>
      </c>
      <c r="B124" s="2">
        <f>IF((C123-$H$2-$C$10)&lt;=0,($H$2+(C123-$H$2)),($H$2+$C$10))</f>
        <v>0</v>
      </c>
      <c r="C124" s="1">
        <f t="shared" si="48"/>
        <v>0</v>
      </c>
      <c r="D124" s="1">
        <f>IF(AND(((E123-$H$2+B124-E$10-C$10)&lt;=0),C124=0),E123,IF((E123-$E$10-$H$2)&lt;=0,E123,IF(C124=0,$H$2-B124+E$10+C$10,E$10)))</f>
        <v>0</v>
      </c>
      <c r="E124" s="1">
        <f t="shared" si="49"/>
        <v>0</v>
      </c>
      <c r="F124" s="1">
        <f>IF(AND(((G123-$H$2+D124-G$10-E$10-C$10)&lt;=0),E124=0),G123, IF((G123-$G$10-$H$2)&lt;=0,G123,IF(E124=0,$H$2-D124+G$10+E$10+C$10,G$10)))</f>
        <v>0</v>
      </c>
      <c r="G124" s="1">
        <f t="shared" si="50"/>
        <v>0</v>
      </c>
      <c r="H124" s="1">
        <f>IF(AND(((I123-$H$2+F124-I$10-G$10-E$10-C$10)&lt;=0),G124=0),I123, IF((I123-$I$10-$H$2)&lt;=0,I123,IF(G124=0,$H$2-F124+I$10+G$10+E$10+C$10,I$10)))</f>
        <v>0</v>
      </c>
      <c r="I124" s="1">
        <f t="shared" si="51"/>
        <v>0</v>
      </c>
      <c r="J124" s="1">
        <f>IF(AND(((K123-$H$2+H124-K$10-I$10-G$10-E$10-C$10)&lt;=0),I124=0),K123, IF((K123-$K$10-$H$2)&lt;=0,K123,IF(I124=0,$H$2-H124+K$10+I$10+G$10+E$10+C$10,K$10)))</f>
        <v>0</v>
      </c>
      <c r="K124" s="1">
        <f t="shared" si="52"/>
        <v>0</v>
      </c>
      <c r="L124" s="1">
        <f>IF(AND(((M123-$H$2+J124-M$10-K$10-I$10-G$10-E$10-C$10)&lt;=0),K124=0),M123, IF((M123-$M$10-$H$2)&lt;=0,M123,IF(K124=0,$H$2-J124+M$10+K$10+I$10+G$10+E$10+C$10,M$10)))</f>
        <v>0</v>
      </c>
      <c r="M124" s="1">
        <f t="shared" si="53"/>
        <v>0</v>
      </c>
      <c r="N124" s="1">
        <f>IF(AND(((O123-$H$2+L124-O$10-M$10-K$10-I$10-G$10-E$10-C$10)&lt;=0),M124=0),O123, IF((O123-O$10-$H$2)&lt;=0,O123,IF(M124=0,$H$2-L124+O$10+M$10+K$10+I$10+G$10+E$10+C$10,O$10)))</f>
        <v>0</v>
      </c>
      <c r="O124" s="1">
        <f t="shared" si="54"/>
        <v>0</v>
      </c>
      <c r="P124" s="1">
        <f>IF(AND(((Q123-$H$2+N124-Q$10-O$10-M$10-K$10-I$10-G$10-E$10-C$10)&lt;=0),O124=0),Q123, IF((Q123-Q$10-$H$2)&lt;=0,Q123,IF(O124=0,$H$2-N124+Q$10+O$10+M$10+K$10+I$10+G$10+E$10+C$10,Q$10)))</f>
        <v>0</v>
      </c>
      <c r="Q124" s="1">
        <f t="shared" si="55"/>
        <v>0</v>
      </c>
      <c r="R124" s="1">
        <f>IF(AND(((S123-$H$2+P124-S$10-Q$10-O$10-M$10-K$10-I$10-G$10-E$10-C$10)&lt;=0),Q124=0),S123, IF((S123-S$10-$H$2)&lt;=0,S123,IF(Q124=0,$H$2-P124+S$10+Q$10+O$10+M$10+K$10+I$10+G$10+E$10+C$10,S$10)))</f>
        <v>0</v>
      </c>
      <c r="S124" s="1">
        <f t="shared" si="56"/>
        <v>0</v>
      </c>
      <c r="T124" s="1">
        <f>IF(AND(((U123-$H$2+R124-U$10-S$10-Q$10-O$10-M$10-K$10-I$10-G$10-E$10-C$10)&lt;=0),S124=0),U123, IF((U123-U$10-$H$2)&lt;=0,U123,IF(S124=0,$H$2-R124+U$10+S$10+Q$10+O$10+M$10+K$10+I$10+G$10+E$10+C$10,U$10)))</f>
        <v>0</v>
      </c>
      <c r="U124" s="1">
        <f t="shared" si="57"/>
        <v>0</v>
      </c>
      <c r="V124" s="1">
        <f>IF(AND(((W123-$H$2+T124-W$10-U$10-S$10-Q$10-O$10-M$10-K$10-I$10-G$10-E$10-C$10)&lt;=0),U124=0),W123, IF((W123-W$10-$H$2)&lt;=0,W123,IF(U124=0,$H$2-T124+W$10+U$10+S$10+Q$10+O$10+M$10+K$10+I$10+G$10+E$10+C$10,W$10)))</f>
        <v>0</v>
      </c>
      <c r="W124" s="1">
        <f t="shared" si="58"/>
        <v>0</v>
      </c>
      <c r="X124" s="1">
        <f>IF(AND(((Y123-$H$2+V124-Y$10-W$10-U$10-S$10-Q$10-O$10-M$10-K$10-I$10-G$10-E$10-C$10)&lt;=0),W124=0),Y123, IF((Y123-Y$10-$H$2)&lt;=0,Y123,IF(W124=0,$H$2-V124+Y$10+W$10+U$10+S$10+Q$10+O$10+M$10+K$10+I$10+G$10+E$10+C$10,Y$10)))</f>
        <v>0</v>
      </c>
      <c r="Y124" s="1">
        <f t="shared" si="59"/>
        <v>0</v>
      </c>
      <c r="Z124" s="1">
        <f>IF(AND(((AA123-$H$2+X124-AA$10-Y$10-W$10-U$10-S$10-Q$10-O$10-M$10-K$10-I$10-G$10-E$10-C$10)&lt;=0),Y124=0),AA123, IF((AA123-AA$10-$H$2)&lt;=0,AA123,IF(Y124=0,$H$2-X124+AA$10+Y$10+W$10+U$10+S$10+Q$10+O$10+M$10+K$10+I$10+G$10+E$10+C$10,AA$10)))</f>
        <v>0</v>
      </c>
      <c r="AA124" s="1">
        <f t="shared" si="60"/>
        <v>0</v>
      </c>
      <c r="AB124" s="1">
        <f>IF(AND(((AC123-$H$2+Z124-AC$10-AA$10-Y$10-W$10-U$10-S$10-Q$10-O$10-M$10-K$10-I$10-G$10-E$10-C$10)&lt;=0),AA124=0),AC123, IF((AC123-AC$10-$H$2)&lt;=0,AC123,IF(AA124=0,$H$2-Z124+AC$10+AA$10+Y$10+W$10+U$10+S$10+Q$10+O$10+M$10+K$10+I$10+G$10+E$10+C$10,AC$10)))</f>
        <v>0</v>
      </c>
      <c r="AC124" s="1">
        <f t="shared" si="61"/>
        <v>0</v>
      </c>
      <c r="AD124" s="1">
        <f>IF(AND(((AE123-$H$2+AB124-AE$10-AC$10-AA$10-Y$10-W$10-U$10-S$10-Q$10-O$10-M$10-K$10-I$10-G$10-E$10-C$10)&lt;=0),AC124=0),AE123, IF((AE123-AE$10-$H$2)&lt;=0,AE123,IF(AC124=0,$H$2-AB124+AE$10+AC$10+AA$10+Y$10+W$10+U$10+S$10+Q$10+O$10+M$10+K$10+I$10+G$10+E$10+C$10,AE$10)))</f>
        <v>0</v>
      </c>
      <c r="AE124" s="1">
        <f t="shared" si="62"/>
        <v>0</v>
      </c>
      <c r="AF124" s="1">
        <f>IF(AND(((AG123-$H$2+AD124-AG$10-AE$10-AC$10-AA$10-Y$10-W$10-U$10-S$10-Q$10-O$10-M$10-K$10-I$10-G$10-E$10-C$10)&lt;=0),AE124=0),AG123, IF((AG123-AG$10-$H$2)&lt;=0,AG123,IF(AE124=0,$H$2-AD124+AG$10+AE$10+AC$10+AA$10+Y$10+W$10+U$10+S$10+Q$10+O$10+M$10+K$10+I$10+G$10+E$10+C$10,AG$10)))</f>
        <v>0</v>
      </c>
      <c r="AG124" s="1">
        <f t="shared" si="63"/>
        <v>0</v>
      </c>
      <c r="AH124" s="1">
        <f>IF(AND(((AI123-$H$2+AF124-AI$10-AG$10-AE$10-AC$10-AA$10-Y$10-W$10-U$10-S$10-Q$10-O$10-M$10-K$10-I$10-G$10-E$10)&lt;=0),AG124=0),AI123, IF((AI123-AI$10-$H$2)&lt;=0,AI123,IF(AG124=0,$H$2-AF124+AI$10+AG$10+AE$10+AC$10+AA$10+Y$10+W$10+U$10+S$10+Q$10+O$10+M$10+K$10+I$10+G$10+E$10,AI$10)))</f>
        <v>0</v>
      </c>
      <c r="AI124" s="1">
        <f t="shared" si="47"/>
        <v>0</v>
      </c>
      <c r="AJ124" s="30" t="s">
        <v>13</v>
      </c>
      <c r="AK124" s="30" t="s">
        <v>13</v>
      </c>
      <c r="AL124" s="30" t="s">
        <v>13</v>
      </c>
      <c r="AM124" s="30" t="s">
        <v>13</v>
      </c>
      <c r="AN124" s="30" t="s">
        <v>13</v>
      </c>
      <c r="AO124" s="30" t="s">
        <v>13</v>
      </c>
      <c r="AP124" s="30" t="s">
        <v>13</v>
      </c>
      <c r="AQ124" s="30" t="s">
        <v>13</v>
      </c>
      <c r="AR124" s="30" t="s">
        <v>13</v>
      </c>
      <c r="AS124" s="30" t="s">
        <v>13</v>
      </c>
      <c r="AT124" s="30" t="s">
        <v>13</v>
      </c>
      <c r="AU124" s="30" t="s">
        <v>13</v>
      </c>
      <c r="AV124" s="30" t="s">
        <v>13</v>
      </c>
      <c r="AW124" s="30" t="s">
        <v>13</v>
      </c>
      <c r="AX124" s="30" t="s">
        <v>13</v>
      </c>
      <c r="AY124" s="30" t="s">
        <v>13</v>
      </c>
      <c r="AZ124" s="30" t="s">
        <v>13</v>
      </c>
      <c r="BA124" s="30" t="s">
        <v>13</v>
      </c>
      <c r="BB124" s="30" t="s">
        <v>13</v>
      </c>
      <c r="BC124" s="30" t="s">
        <v>13</v>
      </c>
      <c r="BD124" s="30" t="s">
        <v>13</v>
      </c>
      <c r="BE124" s="30" t="s">
        <v>13</v>
      </c>
      <c r="BF124" s="30" t="s">
        <v>13</v>
      </c>
      <c r="BG124" s="30" t="s">
        <v>13</v>
      </c>
      <c r="BH124" s="30" t="s">
        <v>13</v>
      </c>
      <c r="BI124" s="30" t="s">
        <v>13</v>
      </c>
      <c r="BJ124" s="30" t="s">
        <v>13</v>
      </c>
      <c r="BK124" s="30" t="s">
        <v>13</v>
      </c>
      <c r="BL124" s="30" t="s">
        <v>13</v>
      </c>
      <c r="BM124" s="30" t="s">
        <v>13</v>
      </c>
    </row>
    <row r="125" spans="1:65">
      <c r="A125" s="3">
        <v>112</v>
      </c>
      <c r="B125" s="2">
        <f>IF((C124-$H$2-$C$10)&lt;=0,($H$2+(C124-$H$2)),($H$2+$C$10))</f>
        <v>0</v>
      </c>
      <c r="C125" s="1">
        <f t="shared" si="48"/>
        <v>0</v>
      </c>
      <c r="D125" s="1">
        <f>IF(AND(((E124-$H$2+B125-E$10-C$10)&lt;=0),C125=0),E124,IF((E124-$E$10-$H$2)&lt;=0,E124,IF(C125=0,$H$2-B125+E$10+C$10,E$10)))</f>
        <v>0</v>
      </c>
      <c r="E125" s="1">
        <f t="shared" si="49"/>
        <v>0</v>
      </c>
      <c r="F125" s="1">
        <f>IF(AND(((G124-$H$2+D125-G$10-E$10-C$10)&lt;=0),E125=0),G124, IF((G124-$G$10-$H$2)&lt;=0,G124,IF(E125=0,$H$2-D125+G$10+E$10+C$10,G$10)))</f>
        <v>0</v>
      </c>
      <c r="G125" s="1">
        <f t="shared" si="50"/>
        <v>0</v>
      </c>
      <c r="H125" s="1">
        <f>IF(AND(((I124-$H$2+F125-I$10-G$10-E$10-C$10)&lt;=0),G125=0),I124, IF((I124-$I$10-$H$2)&lt;=0,I124,IF(G125=0,$H$2-F125+I$10+G$10+E$10+C$10,I$10)))</f>
        <v>0</v>
      </c>
      <c r="I125" s="1">
        <f t="shared" si="51"/>
        <v>0</v>
      </c>
      <c r="J125" s="1">
        <f>IF(AND(((K124-$H$2+H125-K$10-I$10-G$10-E$10-C$10)&lt;=0),I125=0),K124, IF((K124-$K$10-$H$2)&lt;=0,K124,IF(I125=0,$H$2-H125+K$10+I$10+G$10+E$10+C$10,K$10)))</f>
        <v>0</v>
      </c>
      <c r="K125" s="1">
        <f t="shared" si="52"/>
        <v>0</v>
      </c>
      <c r="L125" s="1">
        <f>IF(AND(((M124-$H$2+J125-M$10-K$10-I$10-G$10-E$10-C$10)&lt;=0),K125=0),M124, IF((M124-$M$10-$H$2)&lt;=0,M124,IF(K125=0,$H$2-J125+M$10+K$10+I$10+G$10+E$10+C$10,M$10)))</f>
        <v>0</v>
      </c>
      <c r="M125" s="1">
        <f t="shared" si="53"/>
        <v>0</v>
      </c>
      <c r="N125" s="1">
        <f>IF(AND(((O124-$H$2+L125-O$10-M$10-K$10-I$10-G$10-E$10-C$10)&lt;=0),M125=0),O124, IF((O124-O$10-$H$2)&lt;=0,O124,IF(M125=0,$H$2-L125+O$10+M$10+K$10+I$10+G$10+E$10+C$10,O$10)))</f>
        <v>0</v>
      </c>
      <c r="O125" s="1">
        <f t="shared" si="54"/>
        <v>0</v>
      </c>
      <c r="P125" s="1">
        <f>IF(AND(((Q124-$H$2+N125-Q$10-O$10-M$10-K$10-I$10-G$10-E$10-C$10)&lt;=0),O125=0),Q124, IF((Q124-Q$10-$H$2)&lt;=0,Q124,IF(O125=0,$H$2-N125+Q$10+O$10+M$10+K$10+I$10+G$10+E$10+C$10,Q$10)))</f>
        <v>0</v>
      </c>
      <c r="Q125" s="1">
        <f t="shared" si="55"/>
        <v>0</v>
      </c>
      <c r="R125" s="1">
        <f>IF(AND(((S124-$H$2+P125-S$10-Q$10-O$10-M$10-K$10-I$10-G$10-E$10-C$10)&lt;=0),Q125=0),S124, IF((S124-S$10-$H$2)&lt;=0,S124,IF(Q125=0,$H$2-P125+S$10+Q$10+O$10+M$10+K$10+I$10+G$10+E$10+C$10,S$10)))</f>
        <v>0</v>
      </c>
      <c r="S125" s="1">
        <f t="shared" si="56"/>
        <v>0</v>
      </c>
      <c r="T125" s="1">
        <f>IF(AND(((U124-$H$2+R125-U$10-S$10-Q$10-O$10-M$10-K$10-I$10-G$10-E$10-C$10)&lt;=0),S125=0),U124, IF((U124-U$10-$H$2)&lt;=0,U124,IF(S125=0,$H$2-R125+U$10+S$10+Q$10+O$10+M$10+K$10+I$10+G$10+E$10+C$10,U$10)))</f>
        <v>0</v>
      </c>
      <c r="U125" s="1">
        <f t="shared" si="57"/>
        <v>0</v>
      </c>
      <c r="V125" s="1">
        <f>IF(AND(((W124-$H$2+T125-W$10-U$10-S$10-Q$10-O$10-M$10-K$10-I$10-G$10-E$10-C$10)&lt;=0),U125=0),W124, IF((W124-W$10-$H$2)&lt;=0,W124,IF(U125=0,$H$2-T125+W$10+U$10+S$10+Q$10+O$10+M$10+K$10+I$10+G$10+E$10+C$10,W$10)))</f>
        <v>0</v>
      </c>
      <c r="W125" s="1">
        <f t="shared" si="58"/>
        <v>0</v>
      </c>
      <c r="X125" s="1">
        <f>IF(AND(((Y124-$H$2+V125-Y$10-W$10-U$10-S$10-Q$10-O$10-M$10-K$10-I$10-G$10-E$10-C$10)&lt;=0),W125=0),Y124, IF((Y124-Y$10-$H$2)&lt;=0,Y124,IF(W125=0,$H$2-V125+Y$10+W$10+U$10+S$10+Q$10+O$10+M$10+K$10+I$10+G$10+E$10+C$10,Y$10)))</f>
        <v>0</v>
      </c>
      <c r="Y125" s="1">
        <f t="shared" si="59"/>
        <v>0</v>
      </c>
      <c r="Z125" s="1">
        <f>IF(AND(((AA124-$H$2+X125-AA$10-Y$10-W$10-U$10-S$10-Q$10-O$10-M$10-K$10-I$10-G$10-E$10-C$10)&lt;=0),Y125=0),AA124, IF((AA124-AA$10-$H$2)&lt;=0,AA124,IF(Y125=0,$H$2-X125+AA$10+Y$10+W$10+U$10+S$10+Q$10+O$10+M$10+K$10+I$10+G$10+E$10+C$10,AA$10)))</f>
        <v>0</v>
      </c>
      <c r="AA125" s="1">
        <f t="shared" si="60"/>
        <v>0</v>
      </c>
      <c r="AB125" s="1">
        <f>IF(AND(((AC124-$H$2+Z125-AC$10-AA$10-Y$10-W$10-U$10-S$10-Q$10-O$10-M$10-K$10-I$10-G$10-E$10-C$10)&lt;=0),AA125=0),AC124, IF((AC124-AC$10-$H$2)&lt;=0,AC124,IF(AA125=0,$H$2-Z125+AC$10+AA$10+Y$10+W$10+U$10+S$10+Q$10+O$10+M$10+K$10+I$10+G$10+E$10+C$10,AC$10)))</f>
        <v>0</v>
      </c>
      <c r="AC125" s="1">
        <f t="shared" si="61"/>
        <v>0</v>
      </c>
      <c r="AD125" s="1">
        <f>IF(AND(((AE124-$H$2+AB125-AE$10-AC$10-AA$10-Y$10-W$10-U$10-S$10-Q$10-O$10-M$10-K$10-I$10-G$10-E$10-C$10)&lt;=0),AC125=0),AE124, IF((AE124-AE$10-$H$2)&lt;=0,AE124,IF(AC125=0,$H$2-AB125+AE$10+AC$10+AA$10+Y$10+W$10+U$10+S$10+Q$10+O$10+M$10+K$10+I$10+G$10+E$10+C$10,AE$10)))</f>
        <v>0</v>
      </c>
      <c r="AE125" s="1">
        <f t="shared" si="62"/>
        <v>0</v>
      </c>
      <c r="AF125" s="1">
        <f>IF(AND(((AG124-$H$2+AD125-AG$10-AE$10-AC$10-AA$10-Y$10-W$10-U$10-S$10-Q$10-O$10-M$10-K$10-I$10-G$10-E$10-C$10)&lt;=0),AE125=0),AG124, IF((AG124-AG$10-$H$2)&lt;=0,AG124,IF(AE125=0,$H$2-AD125+AG$10+AE$10+AC$10+AA$10+Y$10+W$10+U$10+S$10+Q$10+O$10+M$10+K$10+I$10+G$10+E$10+C$10,AG$10)))</f>
        <v>0</v>
      </c>
      <c r="AG125" s="1">
        <f t="shared" si="63"/>
        <v>0</v>
      </c>
      <c r="AH125" s="1">
        <f>IF(AND(((AI124-$H$2+AF125-AI$10-AG$10-AE$10-AC$10-AA$10-Y$10-W$10-U$10-S$10-Q$10-O$10-M$10-K$10-I$10-G$10-E$10)&lt;=0),AG125=0),AI124, IF((AI124-AI$10-$H$2)&lt;=0,AI124,IF(AG125=0,$H$2-AF125+AI$10+AG$10+AE$10+AC$10+AA$10+Y$10+W$10+U$10+S$10+Q$10+O$10+M$10+K$10+I$10+G$10+E$10,AI$10)))</f>
        <v>0</v>
      </c>
      <c r="AI125" s="1">
        <f t="shared" si="47"/>
        <v>0</v>
      </c>
      <c r="AJ125" s="30" t="s">
        <v>13</v>
      </c>
      <c r="AK125" s="30" t="s">
        <v>13</v>
      </c>
      <c r="AL125" s="30" t="s">
        <v>13</v>
      </c>
      <c r="AM125" s="30" t="s">
        <v>13</v>
      </c>
      <c r="AN125" s="30" t="s">
        <v>13</v>
      </c>
      <c r="AO125" s="30" t="s">
        <v>13</v>
      </c>
      <c r="AP125" s="30" t="s">
        <v>13</v>
      </c>
      <c r="AQ125" s="30" t="s">
        <v>13</v>
      </c>
      <c r="AR125" s="30" t="s">
        <v>13</v>
      </c>
      <c r="AS125" s="30" t="s">
        <v>13</v>
      </c>
      <c r="AT125" s="30" t="s">
        <v>13</v>
      </c>
      <c r="AU125" s="30" t="s">
        <v>13</v>
      </c>
      <c r="AV125" s="30" t="s">
        <v>13</v>
      </c>
      <c r="AW125" s="30" t="s">
        <v>13</v>
      </c>
      <c r="AX125" s="30" t="s">
        <v>13</v>
      </c>
      <c r="AY125" s="30" t="s">
        <v>13</v>
      </c>
      <c r="AZ125" s="30" t="s">
        <v>13</v>
      </c>
      <c r="BA125" s="30" t="s">
        <v>13</v>
      </c>
      <c r="BB125" s="30" t="s">
        <v>13</v>
      </c>
      <c r="BC125" s="30" t="s">
        <v>13</v>
      </c>
      <c r="BD125" s="30" t="s">
        <v>13</v>
      </c>
      <c r="BE125" s="30" t="s">
        <v>13</v>
      </c>
      <c r="BF125" s="30" t="s">
        <v>13</v>
      </c>
      <c r="BG125" s="30" t="s">
        <v>13</v>
      </c>
      <c r="BH125" s="30" t="s">
        <v>13</v>
      </c>
      <c r="BI125" s="30" t="s">
        <v>13</v>
      </c>
      <c r="BJ125" s="30" t="s">
        <v>13</v>
      </c>
      <c r="BK125" s="30" t="s">
        <v>13</v>
      </c>
      <c r="BL125" s="30" t="s">
        <v>13</v>
      </c>
      <c r="BM125" s="30" t="s">
        <v>13</v>
      </c>
    </row>
    <row r="126" spans="1:65">
      <c r="A126" s="3">
        <v>113</v>
      </c>
      <c r="B126" s="2">
        <f>IF((C125-$H$2-$C$10)&lt;=0,($H$2+(C125-$H$2)),($H$2+$C$10))</f>
        <v>0</v>
      </c>
      <c r="C126" s="1">
        <f t="shared" si="48"/>
        <v>0</v>
      </c>
      <c r="D126" s="1">
        <f>IF(AND(((E125-$H$2+B126-E$10-C$10)&lt;=0),C126=0),E125,IF((E125-$E$10-$H$2)&lt;=0,E125,IF(C126=0,$H$2-B126+E$10+C$10,E$10)))</f>
        <v>0</v>
      </c>
      <c r="E126" s="1">
        <f t="shared" si="49"/>
        <v>0</v>
      </c>
      <c r="F126" s="1">
        <f>IF(AND(((G125-$H$2+D126-G$10-E$10-C$10)&lt;=0),E126=0),G125, IF((G125-$G$10-$H$2)&lt;=0,G125,IF(E126=0,$H$2-D126+G$10+E$10+C$10,G$10)))</f>
        <v>0</v>
      </c>
      <c r="G126" s="1">
        <f t="shared" si="50"/>
        <v>0</v>
      </c>
      <c r="H126" s="1">
        <f>IF(AND(((I125-$H$2+F126-I$10-G$10-E$10-C$10)&lt;=0),G126=0),I125, IF((I125-$I$10-$H$2)&lt;=0,I125,IF(G126=0,$H$2-F126+I$10+G$10+E$10+C$10,I$10)))</f>
        <v>0</v>
      </c>
      <c r="I126" s="1">
        <f t="shared" si="51"/>
        <v>0</v>
      </c>
      <c r="J126" s="1">
        <f>IF(AND(((K125-$H$2+H126-K$10-I$10-G$10-E$10-C$10)&lt;=0),I126=0),K125, IF((K125-$K$10-$H$2)&lt;=0,K125,IF(I126=0,$H$2-H126+K$10+I$10+G$10+E$10+C$10,K$10)))</f>
        <v>0</v>
      </c>
      <c r="K126" s="1">
        <f t="shared" si="52"/>
        <v>0</v>
      </c>
      <c r="L126" s="1">
        <f>IF(AND(((M125-$H$2+J126-M$10-K$10-I$10-G$10-E$10-C$10)&lt;=0),K126=0),M125, IF((M125-$M$10-$H$2)&lt;=0,M125,IF(K126=0,$H$2-J126+M$10+K$10+I$10+G$10+E$10+C$10,M$10)))</f>
        <v>0</v>
      </c>
      <c r="M126" s="1">
        <f t="shared" si="53"/>
        <v>0</v>
      </c>
      <c r="N126" s="1">
        <f>IF(AND(((O125-$H$2+L126-O$10-M$10-K$10-I$10-G$10-E$10-C$10)&lt;=0),M126=0),O125, IF((O125-O$10-$H$2)&lt;=0,O125,IF(M126=0,$H$2-L126+O$10+M$10+K$10+I$10+G$10+E$10+C$10,O$10)))</f>
        <v>0</v>
      </c>
      <c r="O126" s="1">
        <f t="shared" si="54"/>
        <v>0</v>
      </c>
      <c r="P126" s="1">
        <f>IF(AND(((Q125-$H$2+N126-Q$10-O$10-M$10-K$10-I$10-G$10-E$10-C$10)&lt;=0),O126=0),Q125, IF((Q125-Q$10-$H$2)&lt;=0,Q125,IF(O126=0,$H$2-N126+Q$10+O$10+M$10+K$10+I$10+G$10+E$10+C$10,Q$10)))</f>
        <v>0</v>
      </c>
      <c r="Q126" s="1">
        <f t="shared" si="55"/>
        <v>0</v>
      </c>
      <c r="R126" s="1">
        <f>IF(AND(((S125-$H$2+P126-S$10-Q$10-O$10-M$10-K$10-I$10-G$10-E$10-C$10)&lt;=0),Q126=0),S125, IF((S125-S$10-$H$2)&lt;=0,S125,IF(Q126=0,$H$2-P126+S$10+Q$10+O$10+M$10+K$10+I$10+G$10+E$10+C$10,S$10)))</f>
        <v>0</v>
      </c>
      <c r="S126" s="1">
        <f t="shared" si="56"/>
        <v>0</v>
      </c>
      <c r="T126" s="1">
        <f>IF(AND(((U125-$H$2+R126-U$10-S$10-Q$10-O$10-M$10-K$10-I$10-G$10-E$10-C$10)&lt;=0),S126=0),U125, IF((U125-U$10-$H$2)&lt;=0,U125,IF(S126=0,$H$2-R126+U$10+S$10+Q$10+O$10+M$10+K$10+I$10+G$10+E$10+C$10,U$10)))</f>
        <v>0</v>
      </c>
      <c r="U126" s="1">
        <f t="shared" si="57"/>
        <v>0</v>
      </c>
      <c r="V126" s="1">
        <f>IF(AND(((W125-$H$2+T126-W$10-U$10-S$10-Q$10-O$10-M$10-K$10-I$10-G$10-E$10-C$10)&lt;=0),U126=0),W125, IF((W125-W$10-$H$2)&lt;=0,W125,IF(U126=0,$H$2-T126+W$10+U$10+S$10+Q$10+O$10+M$10+K$10+I$10+G$10+E$10+C$10,W$10)))</f>
        <v>0</v>
      </c>
      <c r="W126" s="1">
        <f t="shared" si="58"/>
        <v>0</v>
      </c>
      <c r="X126" s="1">
        <f>IF(AND(((Y125-$H$2+V126-Y$10-W$10-U$10-S$10-Q$10-O$10-M$10-K$10-I$10-G$10-E$10-C$10)&lt;=0),W126=0),Y125, IF((Y125-Y$10-$H$2)&lt;=0,Y125,IF(W126=0,$H$2-V126+Y$10+W$10+U$10+S$10+Q$10+O$10+M$10+K$10+I$10+G$10+E$10+C$10,Y$10)))</f>
        <v>0</v>
      </c>
      <c r="Y126" s="1">
        <f t="shared" si="59"/>
        <v>0</v>
      </c>
      <c r="Z126" s="1">
        <f>IF(AND(((AA125-$H$2+X126-AA$10-Y$10-W$10-U$10-S$10-Q$10-O$10-M$10-K$10-I$10-G$10-E$10-C$10)&lt;=0),Y126=0),AA125, IF((AA125-AA$10-$H$2)&lt;=0,AA125,IF(Y126=0,$H$2-X126+AA$10+Y$10+W$10+U$10+S$10+Q$10+O$10+M$10+K$10+I$10+G$10+E$10+C$10,AA$10)))</f>
        <v>0</v>
      </c>
      <c r="AA126" s="1">
        <f t="shared" si="60"/>
        <v>0</v>
      </c>
      <c r="AB126" s="1">
        <f>IF(AND(((AC125-$H$2+Z126-AC$10-AA$10-Y$10-W$10-U$10-S$10-Q$10-O$10-M$10-K$10-I$10-G$10-E$10-C$10)&lt;=0),AA126=0),AC125, IF((AC125-AC$10-$H$2)&lt;=0,AC125,IF(AA126=0,$H$2-Z126+AC$10+AA$10+Y$10+W$10+U$10+S$10+Q$10+O$10+M$10+K$10+I$10+G$10+E$10+C$10,AC$10)))</f>
        <v>0</v>
      </c>
      <c r="AC126" s="1">
        <f t="shared" si="61"/>
        <v>0</v>
      </c>
      <c r="AD126" s="1">
        <f>IF(AND(((AE125-$H$2+AB126-AE$10-AC$10-AA$10-Y$10-W$10-U$10-S$10-Q$10-O$10-M$10-K$10-I$10-G$10-E$10-C$10)&lt;=0),AC126=0),AE125, IF((AE125-AE$10-$H$2)&lt;=0,AE125,IF(AC126=0,$H$2-AB126+AE$10+AC$10+AA$10+Y$10+W$10+U$10+S$10+Q$10+O$10+M$10+K$10+I$10+G$10+E$10+C$10,AE$10)))</f>
        <v>0</v>
      </c>
      <c r="AE126" s="1">
        <f t="shared" si="62"/>
        <v>0</v>
      </c>
      <c r="AF126" s="1">
        <f>IF(AND(((AG125-$H$2+AD126-AG$10-AE$10-AC$10-AA$10-Y$10-W$10-U$10-S$10-Q$10-O$10-M$10-K$10-I$10-G$10-E$10-C$10)&lt;=0),AE126=0),AG125, IF((AG125-AG$10-$H$2)&lt;=0,AG125,IF(AE126=0,$H$2-AD126+AG$10+AE$10+AC$10+AA$10+Y$10+W$10+U$10+S$10+Q$10+O$10+M$10+K$10+I$10+G$10+E$10+C$10,AG$10)))</f>
        <v>0</v>
      </c>
      <c r="AG126" s="1">
        <f t="shared" si="63"/>
        <v>0</v>
      </c>
      <c r="AH126" s="1">
        <f>IF(AND(((AI125-$H$2+AF126-AI$10-AG$10-AE$10-AC$10-AA$10-Y$10-W$10-U$10-S$10-Q$10-O$10-M$10-K$10-I$10-G$10-E$10)&lt;=0),AG126=0),AI125, IF((AI125-AI$10-$H$2)&lt;=0,AI125,IF(AG126=0,$H$2-AF126+AI$10+AG$10+AE$10+AC$10+AA$10+Y$10+W$10+U$10+S$10+Q$10+O$10+M$10+K$10+I$10+G$10+E$10,AI$10)))</f>
        <v>0</v>
      </c>
      <c r="AI126" s="1">
        <f t="shared" si="47"/>
        <v>0</v>
      </c>
      <c r="AJ126" s="30" t="s">
        <v>13</v>
      </c>
      <c r="AK126" s="30" t="s">
        <v>13</v>
      </c>
      <c r="AL126" s="30" t="s">
        <v>13</v>
      </c>
      <c r="AM126" s="30" t="s">
        <v>13</v>
      </c>
      <c r="AN126" s="30" t="s">
        <v>13</v>
      </c>
      <c r="AO126" s="30" t="s">
        <v>13</v>
      </c>
      <c r="AP126" s="30" t="s">
        <v>13</v>
      </c>
      <c r="AQ126" s="30" t="s">
        <v>13</v>
      </c>
      <c r="AR126" s="30" t="s">
        <v>13</v>
      </c>
      <c r="AS126" s="30" t="s">
        <v>13</v>
      </c>
      <c r="AT126" s="30" t="s">
        <v>13</v>
      </c>
      <c r="AU126" s="30" t="s">
        <v>13</v>
      </c>
      <c r="AV126" s="30" t="s">
        <v>13</v>
      </c>
      <c r="AW126" s="30" t="s">
        <v>13</v>
      </c>
      <c r="AX126" s="30" t="s">
        <v>13</v>
      </c>
      <c r="AY126" s="30" t="s">
        <v>13</v>
      </c>
      <c r="AZ126" s="30" t="s">
        <v>13</v>
      </c>
      <c r="BA126" s="30" t="s">
        <v>13</v>
      </c>
      <c r="BB126" s="30" t="s">
        <v>13</v>
      </c>
      <c r="BC126" s="30" t="s">
        <v>13</v>
      </c>
      <c r="BD126" s="30" t="s">
        <v>13</v>
      </c>
      <c r="BE126" s="30" t="s">
        <v>13</v>
      </c>
      <c r="BF126" s="30" t="s">
        <v>13</v>
      </c>
      <c r="BG126" s="30" t="s">
        <v>13</v>
      </c>
      <c r="BH126" s="30" t="s">
        <v>13</v>
      </c>
      <c r="BI126" s="30" t="s">
        <v>13</v>
      </c>
      <c r="BJ126" s="30" t="s">
        <v>13</v>
      </c>
      <c r="BK126" s="30" t="s">
        <v>13</v>
      </c>
      <c r="BL126" s="30" t="s">
        <v>13</v>
      </c>
      <c r="BM126" s="30" t="s">
        <v>13</v>
      </c>
    </row>
    <row r="127" spans="1:65">
      <c r="A127" s="3">
        <v>114</v>
      </c>
      <c r="B127" s="2">
        <f>IF((C126-$H$2-$C$10)&lt;=0,($H$2+(C126-$H$2)),($H$2+$C$10))</f>
        <v>0</v>
      </c>
      <c r="C127" s="1">
        <f t="shared" si="48"/>
        <v>0</v>
      </c>
      <c r="D127" s="1">
        <f>IF(AND(((E126-$H$2+B127-E$10-C$10)&lt;=0),C127=0),E126,IF((E126-$E$10-$H$2)&lt;=0,E126,IF(C127=0,$H$2-B127+E$10+C$10,E$10)))</f>
        <v>0</v>
      </c>
      <c r="E127" s="1">
        <f t="shared" si="49"/>
        <v>0</v>
      </c>
      <c r="F127" s="1">
        <f>IF(AND(((G126-$H$2+D127-G$10-E$10-C$10)&lt;=0),E127=0),G126, IF((G126-$G$10-$H$2)&lt;=0,G126,IF(E127=0,$H$2-D127+G$10+E$10+C$10,G$10)))</f>
        <v>0</v>
      </c>
      <c r="G127" s="1">
        <f t="shared" si="50"/>
        <v>0</v>
      </c>
      <c r="H127" s="1">
        <f>IF(AND(((I126-$H$2+F127-I$10-G$10-E$10-C$10)&lt;=0),G127=0),I126, IF((I126-$I$10-$H$2)&lt;=0,I126,IF(G127=0,$H$2-F127+I$10+G$10+E$10+C$10,I$10)))</f>
        <v>0</v>
      </c>
      <c r="I127" s="1">
        <f t="shared" si="51"/>
        <v>0</v>
      </c>
      <c r="J127" s="1">
        <f>IF(AND(((K126-$H$2+H127-K$10-I$10-G$10-E$10-C$10)&lt;=0),I127=0),K126, IF((K126-$K$10-$H$2)&lt;=0,K126,IF(I127=0,$H$2-H127+K$10+I$10+G$10+E$10+C$10,K$10)))</f>
        <v>0</v>
      </c>
      <c r="K127" s="1">
        <f t="shared" si="52"/>
        <v>0</v>
      </c>
      <c r="L127" s="1">
        <f>IF(AND(((M126-$H$2+J127-M$10-K$10-I$10-G$10-E$10-C$10)&lt;=0),K127=0),M126, IF((M126-$M$10-$H$2)&lt;=0,M126,IF(K127=0,$H$2-J127+M$10+K$10+I$10+G$10+E$10+C$10,M$10)))</f>
        <v>0</v>
      </c>
      <c r="M127" s="1">
        <f t="shared" si="53"/>
        <v>0</v>
      </c>
      <c r="N127" s="1">
        <f>IF(AND(((O126-$H$2+L127-O$10-M$10-K$10-I$10-G$10-E$10-C$10)&lt;=0),M127=0),O126, IF((O126-O$10-$H$2)&lt;=0,O126,IF(M127=0,$H$2-L127+O$10+M$10+K$10+I$10+G$10+E$10+C$10,O$10)))</f>
        <v>0</v>
      </c>
      <c r="O127" s="1">
        <f t="shared" si="54"/>
        <v>0</v>
      </c>
      <c r="P127" s="1">
        <f>IF(AND(((Q126-$H$2+N127-Q$10-O$10-M$10-K$10-I$10-G$10-E$10-C$10)&lt;=0),O127=0),Q126, IF((Q126-Q$10-$H$2)&lt;=0,Q126,IF(O127=0,$H$2-N127+Q$10+O$10+M$10+K$10+I$10+G$10+E$10+C$10,Q$10)))</f>
        <v>0</v>
      </c>
      <c r="Q127" s="1">
        <f t="shared" si="55"/>
        <v>0</v>
      </c>
      <c r="R127" s="1">
        <f>IF(AND(((S126-$H$2+P127-S$10-Q$10-O$10-M$10-K$10-I$10-G$10-E$10-C$10)&lt;=0),Q127=0),S126, IF((S126-S$10-$H$2)&lt;=0,S126,IF(Q127=0,$H$2-P127+S$10+Q$10+O$10+M$10+K$10+I$10+G$10+E$10+C$10,S$10)))</f>
        <v>0</v>
      </c>
      <c r="S127" s="1">
        <f t="shared" si="56"/>
        <v>0</v>
      </c>
      <c r="T127" s="1">
        <f>IF(AND(((U126-$H$2+R127-U$10-S$10-Q$10-O$10-M$10-K$10-I$10-G$10-E$10-C$10)&lt;=0),S127=0),U126, IF((U126-U$10-$H$2)&lt;=0,U126,IF(S127=0,$H$2-R127+U$10+S$10+Q$10+O$10+M$10+K$10+I$10+G$10+E$10+C$10,U$10)))</f>
        <v>0</v>
      </c>
      <c r="U127" s="1">
        <f t="shared" si="57"/>
        <v>0</v>
      </c>
      <c r="V127" s="1">
        <f>IF(AND(((W126-$H$2+T127-W$10-U$10-S$10-Q$10-O$10-M$10-K$10-I$10-G$10-E$10-C$10)&lt;=0),U127=0),W126, IF((W126-W$10-$H$2)&lt;=0,W126,IF(U127=0,$H$2-T127+W$10+U$10+S$10+Q$10+O$10+M$10+K$10+I$10+G$10+E$10+C$10,W$10)))</f>
        <v>0</v>
      </c>
      <c r="W127" s="1">
        <f t="shared" si="58"/>
        <v>0</v>
      </c>
      <c r="X127" s="1">
        <f>IF(AND(((Y126-$H$2+V127-Y$10-W$10-U$10-S$10-Q$10-O$10-M$10-K$10-I$10-G$10-E$10-C$10)&lt;=0),W127=0),Y126, IF((Y126-Y$10-$H$2)&lt;=0,Y126,IF(W127=0,$H$2-V127+Y$10+W$10+U$10+S$10+Q$10+O$10+M$10+K$10+I$10+G$10+E$10+C$10,Y$10)))</f>
        <v>0</v>
      </c>
      <c r="Y127" s="1">
        <f t="shared" si="59"/>
        <v>0</v>
      </c>
      <c r="Z127" s="1">
        <f>IF(AND(((AA126-$H$2+X127-AA$10-Y$10-W$10-U$10-S$10-Q$10-O$10-M$10-K$10-I$10-G$10-E$10-C$10)&lt;=0),Y127=0),AA126, IF((AA126-AA$10-$H$2)&lt;=0,AA126,IF(Y127=0,$H$2-X127+AA$10+Y$10+W$10+U$10+S$10+Q$10+O$10+M$10+K$10+I$10+G$10+E$10+C$10,AA$10)))</f>
        <v>0</v>
      </c>
      <c r="AA127" s="1">
        <f t="shared" si="60"/>
        <v>0</v>
      </c>
      <c r="AB127" s="1">
        <f>IF(AND(((AC126-$H$2+Z127-AC$10-AA$10-Y$10-W$10-U$10-S$10-Q$10-O$10-M$10-K$10-I$10-G$10-E$10-C$10)&lt;=0),AA127=0),AC126, IF((AC126-AC$10-$H$2)&lt;=0,AC126,IF(AA127=0,$H$2-Z127+AC$10+AA$10+Y$10+W$10+U$10+S$10+Q$10+O$10+M$10+K$10+I$10+G$10+E$10+C$10,AC$10)))</f>
        <v>0</v>
      </c>
      <c r="AC127" s="1">
        <f t="shared" si="61"/>
        <v>0</v>
      </c>
      <c r="AD127" s="1">
        <f>IF(AND(((AE126-$H$2+AB127-AE$10-AC$10-AA$10-Y$10-W$10-U$10-S$10-Q$10-O$10-M$10-K$10-I$10-G$10-E$10-C$10)&lt;=0),AC127=0),AE126, IF((AE126-AE$10-$H$2)&lt;=0,AE126,IF(AC127=0,$H$2-AB127+AE$10+AC$10+AA$10+Y$10+W$10+U$10+S$10+Q$10+O$10+M$10+K$10+I$10+G$10+E$10+C$10,AE$10)))</f>
        <v>0</v>
      </c>
      <c r="AE127" s="1">
        <f t="shared" si="62"/>
        <v>0</v>
      </c>
      <c r="AF127" s="1">
        <f>IF(AND(((AG126-$H$2+AD127-AG$10-AE$10-AC$10-AA$10-Y$10-W$10-U$10-S$10-Q$10-O$10-M$10-K$10-I$10-G$10-E$10-C$10)&lt;=0),AE127=0),AG126, IF((AG126-AG$10-$H$2)&lt;=0,AG126,IF(AE127=0,$H$2-AD127+AG$10+AE$10+AC$10+AA$10+Y$10+W$10+U$10+S$10+Q$10+O$10+M$10+K$10+I$10+G$10+E$10+C$10,AG$10)))</f>
        <v>0</v>
      </c>
      <c r="AG127" s="1">
        <f t="shared" si="63"/>
        <v>0</v>
      </c>
      <c r="AH127" s="1">
        <f>IF(AND(((AI126-$H$2+AF127-AI$10-AG$10-AE$10-AC$10-AA$10-Y$10-W$10-U$10-S$10-Q$10-O$10-M$10-K$10-I$10-G$10-E$10)&lt;=0),AG127=0),AI126, IF((AI126-AI$10-$H$2)&lt;=0,AI126,IF(AG127=0,$H$2-AF127+AI$10+AG$10+AE$10+AC$10+AA$10+Y$10+W$10+U$10+S$10+Q$10+O$10+M$10+K$10+I$10+G$10+E$10,AI$10)))</f>
        <v>0</v>
      </c>
      <c r="AI127" s="1">
        <f t="shared" si="47"/>
        <v>0</v>
      </c>
      <c r="AJ127" s="30" t="s">
        <v>13</v>
      </c>
      <c r="AK127" s="30" t="s">
        <v>13</v>
      </c>
      <c r="AL127" s="30" t="s">
        <v>13</v>
      </c>
      <c r="AM127" s="30" t="s">
        <v>13</v>
      </c>
      <c r="AN127" s="30" t="s">
        <v>13</v>
      </c>
      <c r="AO127" s="30" t="s">
        <v>13</v>
      </c>
      <c r="AP127" s="30" t="s">
        <v>13</v>
      </c>
      <c r="AQ127" s="30" t="s">
        <v>13</v>
      </c>
      <c r="AR127" s="30" t="s">
        <v>13</v>
      </c>
      <c r="AS127" s="30" t="s">
        <v>13</v>
      </c>
      <c r="AT127" s="30" t="s">
        <v>13</v>
      </c>
      <c r="AU127" s="30" t="s">
        <v>13</v>
      </c>
      <c r="AV127" s="30" t="s">
        <v>13</v>
      </c>
      <c r="AW127" s="30" t="s">
        <v>13</v>
      </c>
      <c r="AX127" s="30" t="s">
        <v>13</v>
      </c>
      <c r="AY127" s="30" t="s">
        <v>13</v>
      </c>
      <c r="AZ127" s="30" t="s">
        <v>13</v>
      </c>
      <c r="BA127" s="30" t="s">
        <v>13</v>
      </c>
      <c r="BB127" s="30" t="s">
        <v>13</v>
      </c>
      <c r="BC127" s="30" t="s">
        <v>13</v>
      </c>
      <c r="BD127" s="30" t="s">
        <v>13</v>
      </c>
      <c r="BE127" s="30" t="s">
        <v>13</v>
      </c>
      <c r="BF127" s="30" t="s">
        <v>13</v>
      </c>
      <c r="BG127" s="30" t="s">
        <v>13</v>
      </c>
      <c r="BH127" s="30" t="s">
        <v>13</v>
      </c>
      <c r="BI127" s="30" t="s">
        <v>13</v>
      </c>
      <c r="BJ127" s="30" t="s">
        <v>13</v>
      </c>
      <c r="BK127" s="30" t="s">
        <v>13</v>
      </c>
      <c r="BL127" s="30" t="s">
        <v>13</v>
      </c>
      <c r="BM127" s="30" t="s">
        <v>13</v>
      </c>
    </row>
    <row r="128" spans="1:65">
      <c r="A128" s="3">
        <v>115</v>
      </c>
      <c r="B128" s="2">
        <f>IF((C127-$H$2-$C$10)&lt;=0,($H$2+(C127-$H$2)),($H$2+$C$10))</f>
        <v>0</v>
      </c>
      <c r="C128" s="1">
        <f t="shared" si="48"/>
        <v>0</v>
      </c>
      <c r="D128" s="1">
        <f>IF(AND(((E127-$H$2+B128-E$10-C$10)&lt;=0),C128=0),E127,IF((E127-$E$10-$H$2)&lt;=0,E127,IF(C128=0,$H$2-B128+E$10+C$10,E$10)))</f>
        <v>0</v>
      </c>
      <c r="E128" s="1">
        <f t="shared" si="49"/>
        <v>0</v>
      </c>
      <c r="F128" s="1">
        <f>IF(AND(((G127-$H$2+D128-G$10-E$10-C$10)&lt;=0),E128=0),G127, IF((G127-$G$10-$H$2)&lt;=0,G127,IF(E128=0,$H$2-D128+G$10+E$10+C$10,G$10)))</f>
        <v>0</v>
      </c>
      <c r="G128" s="1">
        <f t="shared" si="50"/>
        <v>0</v>
      </c>
      <c r="H128" s="1">
        <f>IF(AND(((I127-$H$2+F128-I$10-G$10-E$10-C$10)&lt;=0),G128=0),I127, IF((I127-$I$10-$H$2)&lt;=0,I127,IF(G128=0,$H$2-F128+I$10+G$10+E$10+C$10,I$10)))</f>
        <v>0</v>
      </c>
      <c r="I128" s="1">
        <f t="shared" si="51"/>
        <v>0</v>
      </c>
      <c r="J128" s="1">
        <f>IF(AND(((K127-$H$2+H128-K$10-I$10-G$10-E$10-C$10)&lt;=0),I128=0),K127, IF((K127-$K$10-$H$2)&lt;=0,K127,IF(I128=0,$H$2-H128+K$10+I$10+G$10+E$10+C$10,K$10)))</f>
        <v>0</v>
      </c>
      <c r="K128" s="1">
        <f t="shared" si="52"/>
        <v>0</v>
      </c>
      <c r="L128" s="1">
        <f>IF(AND(((M127-$H$2+J128-M$10-K$10-I$10-G$10-E$10-C$10)&lt;=0),K128=0),M127, IF((M127-$M$10-$H$2)&lt;=0,M127,IF(K128=0,$H$2-J128+M$10+K$10+I$10+G$10+E$10+C$10,M$10)))</f>
        <v>0</v>
      </c>
      <c r="M128" s="1">
        <f t="shared" si="53"/>
        <v>0</v>
      </c>
      <c r="N128" s="1">
        <f>IF(AND(((O127-$H$2+L128-O$10-M$10-K$10-I$10-G$10-E$10-C$10)&lt;=0),M128=0),O127, IF((O127-O$10-$H$2)&lt;=0,O127,IF(M128=0,$H$2-L128+O$10+M$10+K$10+I$10+G$10+E$10+C$10,O$10)))</f>
        <v>0</v>
      </c>
      <c r="O128" s="1">
        <f t="shared" si="54"/>
        <v>0</v>
      </c>
      <c r="P128" s="1">
        <f>IF(AND(((Q127-$H$2+N128-Q$10-O$10-M$10-K$10-I$10-G$10-E$10-C$10)&lt;=0),O128=0),Q127, IF((Q127-Q$10-$H$2)&lt;=0,Q127,IF(O128=0,$H$2-N128+Q$10+O$10+M$10+K$10+I$10+G$10+E$10+C$10,Q$10)))</f>
        <v>0</v>
      </c>
      <c r="Q128" s="1">
        <f t="shared" si="55"/>
        <v>0</v>
      </c>
      <c r="R128" s="1">
        <f>IF(AND(((S127-$H$2+P128-S$10-Q$10-O$10-M$10-K$10-I$10-G$10-E$10-C$10)&lt;=0),Q128=0),S127, IF((S127-S$10-$H$2)&lt;=0,S127,IF(Q128=0,$H$2-P128+S$10+Q$10+O$10+M$10+K$10+I$10+G$10+E$10+C$10,S$10)))</f>
        <v>0</v>
      </c>
      <c r="S128" s="1">
        <f t="shared" si="56"/>
        <v>0</v>
      </c>
      <c r="T128" s="1">
        <f>IF(AND(((U127-$H$2+R128-U$10-S$10-Q$10-O$10-M$10-K$10-I$10-G$10-E$10-C$10)&lt;=0),S128=0),U127, IF((U127-U$10-$H$2)&lt;=0,U127,IF(S128=0,$H$2-R128+U$10+S$10+Q$10+O$10+M$10+K$10+I$10+G$10+E$10+C$10,U$10)))</f>
        <v>0</v>
      </c>
      <c r="U128" s="1">
        <f t="shared" si="57"/>
        <v>0</v>
      </c>
      <c r="V128" s="1">
        <f>IF(AND(((W127-$H$2+T128-W$10-U$10-S$10-Q$10-O$10-M$10-K$10-I$10-G$10-E$10-C$10)&lt;=0),U128=0),W127, IF((W127-W$10-$H$2)&lt;=0,W127,IF(U128=0,$H$2-T128+W$10+U$10+S$10+Q$10+O$10+M$10+K$10+I$10+G$10+E$10+C$10,W$10)))</f>
        <v>0</v>
      </c>
      <c r="W128" s="1">
        <f t="shared" si="58"/>
        <v>0</v>
      </c>
      <c r="X128" s="1">
        <f>IF(AND(((Y127-$H$2+V128-Y$10-W$10-U$10-S$10-Q$10-O$10-M$10-K$10-I$10-G$10-E$10-C$10)&lt;=0),W128=0),Y127, IF((Y127-Y$10-$H$2)&lt;=0,Y127,IF(W128=0,$H$2-V128+Y$10+W$10+U$10+S$10+Q$10+O$10+M$10+K$10+I$10+G$10+E$10+C$10,Y$10)))</f>
        <v>0</v>
      </c>
      <c r="Y128" s="1">
        <f t="shared" si="59"/>
        <v>0</v>
      </c>
      <c r="Z128" s="1">
        <f>IF(AND(((AA127-$H$2+X128-AA$10-Y$10-W$10-U$10-S$10-Q$10-O$10-M$10-K$10-I$10-G$10-E$10-C$10)&lt;=0),Y128=0),AA127, IF((AA127-AA$10-$H$2)&lt;=0,AA127,IF(Y128=0,$H$2-X128+AA$10+Y$10+W$10+U$10+S$10+Q$10+O$10+M$10+K$10+I$10+G$10+E$10+C$10,AA$10)))</f>
        <v>0</v>
      </c>
      <c r="AA128" s="1">
        <f t="shared" si="60"/>
        <v>0</v>
      </c>
      <c r="AB128" s="1">
        <f>IF(AND(((AC127-$H$2+Z128-AC$10-AA$10-Y$10-W$10-U$10-S$10-Q$10-O$10-M$10-K$10-I$10-G$10-E$10-C$10)&lt;=0),AA128=0),AC127, IF((AC127-AC$10-$H$2)&lt;=0,AC127,IF(AA128=0,$H$2-Z128+AC$10+AA$10+Y$10+W$10+U$10+S$10+Q$10+O$10+M$10+K$10+I$10+G$10+E$10+C$10,AC$10)))</f>
        <v>0</v>
      </c>
      <c r="AC128" s="1">
        <f t="shared" si="61"/>
        <v>0</v>
      </c>
      <c r="AD128" s="1">
        <f>IF(AND(((AE127-$H$2+AB128-AE$10-AC$10-AA$10-Y$10-W$10-U$10-S$10-Q$10-O$10-M$10-K$10-I$10-G$10-E$10-C$10)&lt;=0),AC128=0),AE127, IF((AE127-AE$10-$H$2)&lt;=0,AE127,IF(AC128=0,$H$2-AB128+AE$10+AC$10+AA$10+Y$10+W$10+U$10+S$10+Q$10+O$10+M$10+K$10+I$10+G$10+E$10+C$10,AE$10)))</f>
        <v>0</v>
      </c>
      <c r="AE128" s="1">
        <f t="shared" si="62"/>
        <v>0</v>
      </c>
      <c r="AF128" s="1">
        <f>IF(AND(((AG127-$H$2+AD128-AG$10-AE$10-AC$10-AA$10-Y$10-W$10-U$10-S$10-Q$10-O$10-M$10-K$10-I$10-G$10-E$10-C$10)&lt;=0),AE128=0),AG127, IF((AG127-AG$10-$H$2)&lt;=0,AG127,IF(AE128=0,$H$2-AD128+AG$10+AE$10+AC$10+AA$10+Y$10+W$10+U$10+S$10+Q$10+O$10+M$10+K$10+I$10+G$10+E$10+C$10,AG$10)))</f>
        <v>0</v>
      </c>
      <c r="AG128" s="1">
        <f t="shared" si="63"/>
        <v>0</v>
      </c>
      <c r="AH128" s="1">
        <f>IF(AND(((AI127-$H$2+AF128-AI$10-AG$10-AE$10-AC$10-AA$10-Y$10-W$10-U$10-S$10-Q$10-O$10-M$10-K$10-I$10-G$10-E$10)&lt;=0),AG128=0),AI127, IF((AI127-AI$10-$H$2)&lt;=0,AI127,IF(AG128=0,$H$2-AF128+AI$10+AG$10+AE$10+AC$10+AA$10+Y$10+W$10+U$10+S$10+Q$10+O$10+M$10+K$10+I$10+G$10+E$10,AI$10)))</f>
        <v>0</v>
      </c>
      <c r="AI128" s="1">
        <f t="shared" si="47"/>
        <v>0</v>
      </c>
      <c r="AJ128" s="30" t="s">
        <v>13</v>
      </c>
      <c r="AK128" s="30" t="s">
        <v>13</v>
      </c>
      <c r="AL128" s="30" t="s">
        <v>13</v>
      </c>
      <c r="AM128" s="30" t="s">
        <v>13</v>
      </c>
      <c r="AN128" s="30" t="s">
        <v>13</v>
      </c>
      <c r="AO128" s="30" t="s">
        <v>13</v>
      </c>
      <c r="AP128" s="30" t="s">
        <v>13</v>
      </c>
      <c r="AQ128" s="30" t="s">
        <v>13</v>
      </c>
      <c r="AR128" s="30" t="s">
        <v>13</v>
      </c>
      <c r="AS128" s="30" t="s">
        <v>13</v>
      </c>
      <c r="AT128" s="30" t="s">
        <v>13</v>
      </c>
      <c r="AU128" s="30" t="s">
        <v>13</v>
      </c>
      <c r="AV128" s="30" t="s">
        <v>13</v>
      </c>
      <c r="AW128" s="30" t="s">
        <v>13</v>
      </c>
      <c r="AX128" s="30" t="s">
        <v>13</v>
      </c>
      <c r="AY128" s="30" t="s">
        <v>13</v>
      </c>
      <c r="AZ128" s="30" t="s">
        <v>13</v>
      </c>
      <c r="BA128" s="30" t="s">
        <v>13</v>
      </c>
      <c r="BB128" s="30" t="s">
        <v>13</v>
      </c>
      <c r="BC128" s="30" t="s">
        <v>13</v>
      </c>
      <c r="BD128" s="30" t="s">
        <v>13</v>
      </c>
      <c r="BE128" s="30" t="s">
        <v>13</v>
      </c>
      <c r="BF128" s="30" t="s">
        <v>13</v>
      </c>
      <c r="BG128" s="30" t="s">
        <v>13</v>
      </c>
      <c r="BH128" s="30" t="s">
        <v>13</v>
      </c>
      <c r="BI128" s="30" t="s">
        <v>13</v>
      </c>
      <c r="BJ128" s="30" t="s">
        <v>13</v>
      </c>
      <c r="BK128" s="30" t="s">
        <v>13</v>
      </c>
      <c r="BL128" s="30" t="s">
        <v>13</v>
      </c>
      <c r="BM128" s="30" t="s">
        <v>13</v>
      </c>
    </row>
    <row r="129" spans="1:65">
      <c r="A129" s="3">
        <v>116</v>
      </c>
      <c r="B129" s="2">
        <f>IF((C128-$H$2-$C$10)&lt;=0,($H$2+(C128-$H$2)),($H$2+$C$10))</f>
        <v>0</v>
      </c>
      <c r="C129" s="1">
        <f t="shared" si="48"/>
        <v>0</v>
      </c>
      <c r="D129" s="1">
        <f>IF(AND(((E128-$H$2+B129-E$10-C$10)&lt;=0),C129=0),E128,IF((E128-$E$10-$H$2)&lt;=0,E128,IF(C129=0,$H$2-B129+E$10+C$10,E$10)))</f>
        <v>0</v>
      </c>
      <c r="E129" s="1">
        <f t="shared" si="49"/>
        <v>0</v>
      </c>
      <c r="F129" s="1">
        <f>IF(AND(((G128-$H$2+D129-G$10-E$10-C$10)&lt;=0),E129=0),G128, IF((G128-$G$10-$H$2)&lt;=0,G128,IF(E129=0,$H$2-D129+G$10+E$10+C$10,G$10)))</f>
        <v>0</v>
      </c>
      <c r="G129" s="1">
        <f t="shared" si="50"/>
        <v>0</v>
      </c>
      <c r="H129" s="1">
        <f>IF(AND(((I128-$H$2+F129-I$10-G$10-E$10-C$10)&lt;=0),G129=0),I128, IF((I128-$I$10-$H$2)&lt;=0,I128,IF(G129=0,$H$2-F129+I$10+G$10+E$10+C$10,I$10)))</f>
        <v>0</v>
      </c>
      <c r="I129" s="1">
        <f t="shared" si="51"/>
        <v>0</v>
      </c>
      <c r="J129" s="1">
        <f>IF(AND(((K128-$H$2+H129-K$10-I$10-G$10-E$10-C$10)&lt;=0),I129=0),K128, IF((K128-$K$10-$H$2)&lt;=0,K128,IF(I129=0,$H$2-H129+K$10+I$10+G$10+E$10+C$10,K$10)))</f>
        <v>0</v>
      </c>
      <c r="K129" s="1">
        <f t="shared" si="52"/>
        <v>0</v>
      </c>
      <c r="L129" s="1">
        <f>IF(AND(((M128-$H$2+J129-M$10-K$10-I$10-G$10-E$10-C$10)&lt;=0),K129=0),M128, IF((M128-$M$10-$H$2)&lt;=0,M128,IF(K129=0,$H$2-J129+M$10+K$10+I$10+G$10+E$10+C$10,M$10)))</f>
        <v>0</v>
      </c>
      <c r="M129" s="1">
        <f t="shared" si="53"/>
        <v>0</v>
      </c>
      <c r="N129" s="1">
        <f>IF(AND(((O128-$H$2+L129-O$10-M$10-K$10-I$10-G$10-E$10-C$10)&lt;=0),M129=0),O128, IF((O128-O$10-$H$2)&lt;=0,O128,IF(M129=0,$H$2-L129+O$10+M$10+K$10+I$10+G$10+E$10+C$10,O$10)))</f>
        <v>0</v>
      </c>
      <c r="O129" s="1">
        <f t="shared" si="54"/>
        <v>0</v>
      </c>
      <c r="P129" s="1">
        <f>IF(AND(((Q128-$H$2+N129-Q$10-O$10-M$10-K$10-I$10-G$10-E$10-C$10)&lt;=0),O129=0),Q128, IF((Q128-Q$10-$H$2)&lt;=0,Q128,IF(O129=0,$H$2-N129+Q$10+O$10+M$10+K$10+I$10+G$10+E$10+C$10,Q$10)))</f>
        <v>0</v>
      </c>
      <c r="Q129" s="1">
        <f t="shared" si="55"/>
        <v>0</v>
      </c>
      <c r="R129" s="1">
        <f>IF(AND(((S128-$H$2+P129-S$10-Q$10-O$10-M$10-K$10-I$10-G$10-E$10-C$10)&lt;=0),Q129=0),S128, IF((S128-S$10-$H$2)&lt;=0,S128,IF(Q129=0,$H$2-P129+S$10+Q$10+O$10+M$10+K$10+I$10+G$10+E$10+C$10,S$10)))</f>
        <v>0</v>
      </c>
      <c r="S129" s="1">
        <f t="shared" si="56"/>
        <v>0</v>
      </c>
      <c r="T129" s="1">
        <f>IF(AND(((U128-$H$2+R129-U$10-S$10-Q$10-O$10-M$10-K$10-I$10-G$10-E$10-C$10)&lt;=0),S129=0),U128, IF((U128-U$10-$H$2)&lt;=0,U128,IF(S129=0,$H$2-R129+U$10+S$10+Q$10+O$10+M$10+K$10+I$10+G$10+E$10+C$10,U$10)))</f>
        <v>0</v>
      </c>
      <c r="U129" s="1">
        <f t="shared" si="57"/>
        <v>0</v>
      </c>
      <c r="V129" s="1">
        <f>IF(AND(((W128-$H$2+T129-W$10-U$10-S$10-Q$10-O$10-M$10-K$10-I$10-G$10-E$10-C$10)&lt;=0),U129=0),W128, IF((W128-W$10-$H$2)&lt;=0,W128,IF(U129=0,$H$2-T129+W$10+U$10+S$10+Q$10+O$10+M$10+K$10+I$10+G$10+E$10+C$10,W$10)))</f>
        <v>0</v>
      </c>
      <c r="W129" s="1">
        <f t="shared" si="58"/>
        <v>0</v>
      </c>
      <c r="X129" s="1">
        <f>IF(AND(((Y128-$H$2+V129-Y$10-W$10-U$10-S$10-Q$10-O$10-M$10-K$10-I$10-G$10-E$10-C$10)&lt;=0),W129=0),Y128, IF((Y128-Y$10-$H$2)&lt;=0,Y128,IF(W129=0,$H$2-V129+Y$10+W$10+U$10+S$10+Q$10+O$10+M$10+K$10+I$10+G$10+E$10+C$10,Y$10)))</f>
        <v>0</v>
      </c>
      <c r="Y129" s="1">
        <f t="shared" si="59"/>
        <v>0</v>
      </c>
      <c r="Z129" s="1">
        <f>IF(AND(((AA128-$H$2+X129-AA$10-Y$10-W$10-U$10-S$10-Q$10-O$10-M$10-K$10-I$10-G$10-E$10-C$10)&lt;=0),Y129=0),AA128, IF((AA128-AA$10-$H$2)&lt;=0,AA128,IF(Y129=0,$H$2-X129+AA$10+Y$10+W$10+U$10+S$10+Q$10+O$10+M$10+K$10+I$10+G$10+E$10+C$10,AA$10)))</f>
        <v>0</v>
      </c>
      <c r="AA129" s="1">
        <f t="shared" si="60"/>
        <v>0</v>
      </c>
      <c r="AB129" s="1">
        <f>IF(AND(((AC128-$H$2+Z129-AC$10-AA$10-Y$10-W$10-U$10-S$10-Q$10-O$10-M$10-K$10-I$10-G$10-E$10-C$10)&lt;=0),AA129=0),AC128, IF((AC128-AC$10-$H$2)&lt;=0,AC128,IF(AA129=0,$H$2-Z129+AC$10+AA$10+Y$10+W$10+U$10+S$10+Q$10+O$10+M$10+K$10+I$10+G$10+E$10+C$10,AC$10)))</f>
        <v>0</v>
      </c>
      <c r="AC129" s="1">
        <f t="shared" si="61"/>
        <v>0</v>
      </c>
      <c r="AD129" s="1">
        <f>IF(AND(((AE128-$H$2+AB129-AE$10-AC$10-AA$10-Y$10-W$10-U$10-S$10-Q$10-O$10-M$10-K$10-I$10-G$10-E$10-C$10)&lt;=0),AC129=0),AE128, IF((AE128-AE$10-$H$2)&lt;=0,AE128,IF(AC129=0,$H$2-AB129+AE$10+AC$10+AA$10+Y$10+W$10+U$10+S$10+Q$10+O$10+M$10+K$10+I$10+G$10+E$10+C$10,AE$10)))</f>
        <v>0</v>
      </c>
      <c r="AE129" s="1">
        <f t="shared" si="62"/>
        <v>0</v>
      </c>
      <c r="AF129" s="1">
        <f>IF(AND(((AG128-$H$2+AD129-AG$10-AE$10-AC$10-AA$10-Y$10-W$10-U$10-S$10-Q$10-O$10-M$10-K$10-I$10-G$10-E$10-C$10)&lt;=0),AE129=0),AG128, IF((AG128-AG$10-$H$2)&lt;=0,AG128,IF(AE129=0,$H$2-AD129+AG$10+AE$10+AC$10+AA$10+Y$10+W$10+U$10+S$10+Q$10+O$10+M$10+K$10+I$10+G$10+E$10+C$10,AG$10)))</f>
        <v>0</v>
      </c>
      <c r="AG129" s="1">
        <f t="shared" si="63"/>
        <v>0</v>
      </c>
      <c r="AH129" s="1">
        <f>IF(AND(((AI128-$H$2+AF129-AI$10-AG$10-AE$10-AC$10-AA$10-Y$10-W$10-U$10-S$10-Q$10-O$10-M$10-K$10-I$10-G$10-E$10)&lt;=0),AG129=0),AI128, IF((AI128-AI$10-$H$2)&lt;=0,AI128,IF(AG129=0,$H$2-AF129+AI$10+AG$10+AE$10+AC$10+AA$10+Y$10+W$10+U$10+S$10+Q$10+O$10+M$10+K$10+I$10+G$10+E$10,AI$10)))</f>
        <v>0</v>
      </c>
      <c r="AI129" s="1">
        <f t="shared" si="47"/>
        <v>0</v>
      </c>
      <c r="AJ129" s="30" t="s">
        <v>13</v>
      </c>
      <c r="AK129" s="30" t="s">
        <v>13</v>
      </c>
      <c r="AL129" s="30" t="s">
        <v>13</v>
      </c>
      <c r="AM129" s="30" t="s">
        <v>13</v>
      </c>
      <c r="AN129" s="30" t="s">
        <v>13</v>
      </c>
      <c r="AO129" s="30" t="s">
        <v>13</v>
      </c>
      <c r="AP129" s="30" t="s">
        <v>13</v>
      </c>
      <c r="AQ129" s="30" t="s">
        <v>13</v>
      </c>
      <c r="AR129" s="30" t="s">
        <v>13</v>
      </c>
      <c r="AS129" s="30" t="s">
        <v>13</v>
      </c>
      <c r="AT129" s="30" t="s">
        <v>13</v>
      </c>
      <c r="AU129" s="30" t="s">
        <v>13</v>
      </c>
      <c r="AV129" s="30" t="s">
        <v>13</v>
      </c>
      <c r="AW129" s="30" t="s">
        <v>13</v>
      </c>
      <c r="AX129" s="30" t="s">
        <v>13</v>
      </c>
      <c r="AY129" s="30" t="s">
        <v>13</v>
      </c>
      <c r="AZ129" s="30" t="s">
        <v>13</v>
      </c>
      <c r="BA129" s="30" t="s">
        <v>13</v>
      </c>
      <c r="BB129" s="30" t="s">
        <v>13</v>
      </c>
      <c r="BC129" s="30" t="s">
        <v>13</v>
      </c>
      <c r="BD129" s="30" t="s">
        <v>13</v>
      </c>
      <c r="BE129" s="30" t="s">
        <v>13</v>
      </c>
      <c r="BF129" s="30" t="s">
        <v>13</v>
      </c>
      <c r="BG129" s="30" t="s">
        <v>13</v>
      </c>
      <c r="BH129" s="30" t="s">
        <v>13</v>
      </c>
      <c r="BI129" s="30" t="s">
        <v>13</v>
      </c>
      <c r="BJ129" s="30" t="s">
        <v>13</v>
      </c>
      <c r="BK129" s="30" t="s">
        <v>13</v>
      </c>
      <c r="BL129" s="30" t="s">
        <v>13</v>
      </c>
      <c r="BM129" s="30" t="s">
        <v>13</v>
      </c>
    </row>
    <row r="130" spans="1:65">
      <c r="A130" s="3">
        <v>117</v>
      </c>
      <c r="B130" s="2">
        <f>IF((C129-$H$2-$C$10)&lt;=0,($H$2+(C129-$H$2)),($H$2+$C$10))</f>
        <v>0</v>
      </c>
      <c r="C130" s="1">
        <f t="shared" si="48"/>
        <v>0</v>
      </c>
      <c r="D130" s="1">
        <f>IF(AND(((E129-$H$2+B130-E$10-C$10)&lt;=0),C130=0),E129,IF((E129-$E$10-$H$2)&lt;=0,E129,IF(C130=0,$H$2-B130+E$10+C$10,E$10)))</f>
        <v>0</v>
      </c>
      <c r="E130" s="1">
        <f t="shared" si="49"/>
        <v>0</v>
      </c>
      <c r="F130" s="1">
        <f>IF(AND(((G129-$H$2+D130-G$10-E$10-C$10)&lt;=0),E130=0),G129, IF((G129-$G$10-$H$2)&lt;=0,G129,IF(E130=0,$H$2-D130+G$10+E$10+C$10,G$10)))</f>
        <v>0</v>
      </c>
      <c r="G130" s="1">
        <f t="shared" si="50"/>
        <v>0</v>
      </c>
      <c r="H130" s="1">
        <f>IF(AND(((I129-$H$2+F130-I$10-G$10-E$10-C$10)&lt;=0),G130=0),I129, IF((I129-$I$10-$H$2)&lt;=0,I129,IF(G130=0,$H$2-F130+I$10+G$10+E$10+C$10,I$10)))</f>
        <v>0</v>
      </c>
      <c r="I130" s="1">
        <f t="shared" si="51"/>
        <v>0</v>
      </c>
      <c r="J130" s="1">
        <f>IF(AND(((K129-$H$2+H130-K$10-I$10-G$10-E$10-C$10)&lt;=0),I130=0),K129, IF((K129-$K$10-$H$2)&lt;=0,K129,IF(I130=0,$H$2-H130+K$10+I$10+G$10+E$10+C$10,K$10)))</f>
        <v>0</v>
      </c>
      <c r="K130" s="1">
        <f t="shared" si="52"/>
        <v>0</v>
      </c>
      <c r="L130" s="1">
        <f>IF(AND(((M129-$H$2+J130-M$10-K$10-I$10-G$10-E$10-C$10)&lt;=0),K130=0),M129, IF((M129-$M$10-$H$2)&lt;=0,M129,IF(K130=0,$H$2-J130+M$10+K$10+I$10+G$10+E$10+C$10,M$10)))</f>
        <v>0</v>
      </c>
      <c r="M130" s="1">
        <f t="shared" si="53"/>
        <v>0</v>
      </c>
      <c r="N130" s="1">
        <f>IF(AND(((O129-$H$2+L130-O$10-M$10-K$10-I$10-G$10-E$10-C$10)&lt;=0),M130=0),O129, IF((O129-O$10-$H$2)&lt;=0,O129,IF(M130=0,$H$2-L130+O$10+M$10+K$10+I$10+G$10+E$10+C$10,O$10)))</f>
        <v>0</v>
      </c>
      <c r="O130" s="1">
        <f t="shared" si="54"/>
        <v>0</v>
      </c>
      <c r="P130" s="1">
        <f>IF(AND(((Q129-$H$2+N130-Q$10-O$10-M$10-K$10-I$10-G$10-E$10-C$10)&lt;=0),O130=0),Q129, IF((Q129-Q$10-$H$2)&lt;=0,Q129,IF(O130=0,$H$2-N130+Q$10+O$10+M$10+K$10+I$10+G$10+E$10+C$10,Q$10)))</f>
        <v>0</v>
      </c>
      <c r="Q130" s="1">
        <f t="shared" si="55"/>
        <v>0</v>
      </c>
      <c r="R130" s="1">
        <f>IF(AND(((S129-$H$2+P130-S$10-Q$10-O$10-M$10-K$10-I$10-G$10-E$10-C$10)&lt;=0),Q130=0),S129, IF((S129-S$10-$H$2)&lt;=0,S129,IF(Q130=0,$H$2-P130+S$10+Q$10+O$10+M$10+K$10+I$10+G$10+E$10+C$10,S$10)))</f>
        <v>0</v>
      </c>
      <c r="S130" s="1">
        <f t="shared" si="56"/>
        <v>0</v>
      </c>
      <c r="T130" s="1">
        <f>IF(AND(((U129-$H$2+R130-U$10-S$10-Q$10-O$10-M$10-K$10-I$10-G$10-E$10-C$10)&lt;=0),S130=0),U129, IF((U129-U$10-$H$2)&lt;=0,U129,IF(S130=0,$H$2-R130+U$10+S$10+Q$10+O$10+M$10+K$10+I$10+G$10+E$10+C$10,U$10)))</f>
        <v>0</v>
      </c>
      <c r="U130" s="1">
        <f t="shared" si="57"/>
        <v>0</v>
      </c>
      <c r="V130" s="1">
        <f>IF(AND(((W129-$H$2+T130-W$10-U$10-S$10-Q$10-O$10-M$10-K$10-I$10-G$10-E$10-C$10)&lt;=0),U130=0),W129, IF((W129-W$10-$H$2)&lt;=0,W129,IF(U130=0,$H$2-T130+W$10+U$10+S$10+Q$10+O$10+M$10+K$10+I$10+G$10+E$10+C$10,W$10)))</f>
        <v>0</v>
      </c>
      <c r="W130" s="1">
        <f t="shared" si="58"/>
        <v>0</v>
      </c>
      <c r="X130" s="1">
        <f>IF(AND(((Y129-$H$2+V130-Y$10-W$10-U$10-S$10-Q$10-O$10-M$10-K$10-I$10-G$10-E$10-C$10)&lt;=0),W130=0),Y129, IF((Y129-Y$10-$H$2)&lt;=0,Y129,IF(W130=0,$H$2-V130+Y$10+W$10+U$10+S$10+Q$10+O$10+M$10+K$10+I$10+G$10+E$10+C$10,Y$10)))</f>
        <v>0</v>
      </c>
      <c r="Y130" s="1">
        <f t="shared" si="59"/>
        <v>0</v>
      </c>
      <c r="Z130" s="1">
        <f>IF(AND(((AA129-$H$2+X130-AA$10-Y$10-W$10-U$10-S$10-Q$10-O$10-M$10-K$10-I$10-G$10-E$10-C$10)&lt;=0),Y130=0),AA129, IF((AA129-AA$10-$H$2)&lt;=0,AA129,IF(Y130=0,$H$2-X130+AA$10+Y$10+W$10+U$10+S$10+Q$10+O$10+M$10+K$10+I$10+G$10+E$10+C$10,AA$10)))</f>
        <v>0</v>
      </c>
      <c r="AA130" s="1">
        <f t="shared" si="60"/>
        <v>0</v>
      </c>
      <c r="AB130" s="1">
        <f>IF(AND(((AC129-$H$2+Z130-AC$10-AA$10-Y$10-W$10-U$10-S$10-Q$10-O$10-M$10-K$10-I$10-G$10-E$10-C$10)&lt;=0),AA130=0),AC129, IF((AC129-AC$10-$H$2)&lt;=0,AC129,IF(AA130=0,$H$2-Z130+AC$10+AA$10+Y$10+W$10+U$10+S$10+Q$10+O$10+M$10+K$10+I$10+G$10+E$10+C$10,AC$10)))</f>
        <v>0</v>
      </c>
      <c r="AC130" s="1">
        <f t="shared" si="61"/>
        <v>0</v>
      </c>
      <c r="AD130" s="1">
        <f>IF(AND(((AE129-$H$2+AB130-AE$10-AC$10-AA$10-Y$10-W$10-U$10-S$10-Q$10-O$10-M$10-K$10-I$10-G$10-E$10-C$10)&lt;=0),AC130=0),AE129, IF((AE129-AE$10-$H$2)&lt;=0,AE129,IF(AC130=0,$H$2-AB130+AE$10+AC$10+AA$10+Y$10+W$10+U$10+S$10+Q$10+O$10+M$10+K$10+I$10+G$10+E$10+C$10,AE$10)))</f>
        <v>0</v>
      </c>
      <c r="AE130" s="1">
        <f t="shared" si="62"/>
        <v>0</v>
      </c>
      <c r="AF130" s="1">
        <f>IF(AND(((AG129-$H$2+AD130-AG$10-AE$10-AC$10-AA$10-Y$10-W$10-U$10-S$10-Q$10-O$10-M$10-K$10-I$10-G$10-E$10-C$10)&lt;=0),AE130=0),AG129, IF((AG129-AG$10-$H$2)&lt;=0,AG129,IF(AE130=0,$H$2-AD130+AG$10+AE$10+AC$10+AA$10+Y$10+W$10+U$10+S$10+Q$10+O$10+M$10+K$10+I$10+G$10+E$10+C$10,AG$10)))</f>
        <v>0</v>
      </c>
      <c r="AG130" s="1">
        <f t="shared" si="63"/>
        <v>0</v>
      </c>
      <c r="AH130" s="1">
        <f>IF(AND(((AI129-$H$2+AF130-AI$10-AG$10-AE$10-AC$10-AA$10-Y$10-W$10-U$10-S$10-Q$10-O$10-M$10-K$10-I$10-G$10-E$10)&lt;=0),AG130=0),AI129, IF((AI129-AI$10-$H$2)&lt;=0,AI129,IF(AG130=0,$H$2-AF130+AI$10+AG$10+AE$10+AC$10+AA$10+Y$10+W$10+U$10+S$10+Q$10+O$10+M$10+K$10+I$10+G$10+E$10,AI$10)))</f>
        <v>0</v>
      </c>
      <c r="AI130" s="1">
        <f t="shared" si="47"/>
        <v>0</v>
      </c>
      <c r="AJ130" s="30" t="s">
        <v>13</v>
      </c>
      <c r="AK130" s="30" t="s">
        <v>13</v>
      </c>
      <c r="AL130" s="30" t="s">
        <v>13</v>
      </c>
      <c r="AM130" s="30" t="s">
        <v>13</v>
      </c>
      <c r="AN130" s="30" t="s">
        <v>13</v>
      </c>
      <c r="AO130" s="30" t="s">
        <v>13</v>
      </c>
      <c r="AP130" s="30" t="s">
        <v>13</v>
      </c>
      <c r="AQ130" s="30" t="s">
        <v>13</v>
      </c>
      <c r="AR130" s="30" t="s">
        <v>13</v>
      </c>
      <c r="AS130" s="30" t="s">
        <v>13</v>
      </c>
      <c r="AT130" s="30" t="s">
        <v>13</v>
      </c>
      <c r="AU130" s="30" t="s">
        <v>13</v>
      </c>
      <c r="AV130" s="30" t="s">
        <v>13</v>
      </c>
      <c r="AW130" s="30" t="s">
        <v>13</v>
      </c>
      <c r="AX130" s="30" t="s">
        <v>13</v>
      </c>
      <c r="AY130" s="30" t="s">
        <v>13</v>
      </c>
      <c r="AZ130" s="30" t="s">
        <v>13</v>
      </c>
      <c r="BA130" s="30" t="s">
        <v>13</v>
      </c>
      <c r="BB130" s="30" t="s">
        <v>13</v>
      </c>
      <c r="BC130" s="30" t="s">
        <v>13</v>
      </c>
      <c r="BD130" s="30" t="s">
        <v>13</v>
      </c>
      <c r="BE130" s="30" t="s">
        <v>13</v>
      </c>
      <c r="BF130" s="30" t="s">
        <v>13</v>
      </c>
      <c r="BG130" s="30" t="s">
        <v>13</v>
      </c>
      <c r="BH130" s="30" t="s">
        <v>13</v>
      </c>
      <c r="BI130" s="30" t="s">
        <v>13</v>
      </c>
      <c r="BJ130" s="30" t="s">
        <v>13</v>
      </c>
      <c r="BK130" s="30" t="s">
        <v>13</v>
      </c>
      <c r="BL130" s="30" t="s">
        <v>13</v>
      </c>
      <c r="BM130" s="30" t="s">
        <v>13</v>
      </c>
    </row>
    <row r="131" spans="1:65">
      <c r="A131" s="3">
        <v>118</v>
      </c>
      <c r="B131" s="2">
        <f>IF((C130-$H$2-$C$10)&lt;=0,($H$2+(C130-$H$2)),($H$2+$C$10))</f>
        <v>0</v>
      </c>
      <c r="C131" s="1">
        <f t="shared" si="48"/>
        <v>0</v>
      </c>
      <c r="D131" s="1">
        <f>IF(AND(((E130-$H$2+B131-E$10-C$10)&lt;=0),C131=0),E130,IF((E130-$E$10-$H$2)&lt;=0,E130,IF(C131=0,$H$2-B131+E$10+C$10,E$10)))</f>
        <v>0</v>
      </c>
      <c r="E131" s="1">
        <f t="shared" si="49"/>
        <v>0</v>
      </c>
      <c r="F131" s="1">
        <f>IF(AND(((G130-$H$2+D131-G$10-E$10-C$10)&lt;=0),E131=0),G130, IF((G130-$G$10-$H$2)&lt;=0,G130,IF(E131=0,$H$2-D131+G$10+E$10+C$10,G$10)))</f>
        <v>0</v>
      </c>
      <c r="G131" s="1">
        <f t="shared" si="50"/>
        <v>0</v>
      </c>
      <c r="H131" s="1">
        <f>IF(AND(((I130-$H$2+F131-I$10-G$10-E$10-C$10)&lt;=0),G131=0),I130, IF((I130-$I$10-$H$2)&lt;=0,I130,IF(G131=0,$H$2-F131+I$10+G$10+E$10+C$10,I$10)))</f>
        <v>0</v>
      </c>
      <c r="I131" s="1">
        <f t="shared" si="51"/>
        <v>0</v>
      </c>
      <c r="J131" s="1">
        <f>IF(AND(((K130-$H$2+H131-K$10-I$10-G$10-E$10-C$10)&lt;=0),I131=0),K130, IF((K130-$K$10-$H$2)&lt;=0,K130,IF(I131=0,$H$2-H131+K$10+I$10+G$10+E$10+C$10,K$10)))</f>
        <v>0</v>
      </c>
      <c r="K131" s="1">
        <f t="shared" si="52"/>
        <v>0</v>
      </c>
      <c r="L131" s="1">
        <f>IF(AND(((M130-$H$2+J131-M$10-K$10-I$10-G$10-E$10-C$10)&lt;=0),K131=0),M130, IF((M130-$M$10-$H$2)&lt;=0,M130,IF(K131=0,$H$2-J131+M$10+K$10+I$10+G$10+E$10+C$10,M$10)))</f>
        <v>0</v>
      </c>
      <c r="M131" s="1">
        <f t="shared" si="53"/>
        <v>0</v>
      </c>
      <c r="N131" s="1">
        <f>IF(AND(((O130-$H$2+L131-O$10-M$10-K$10-I$10-G$10-E$10-C$10)&lt;=0),M131=0),O130, IF((O130-O$10-$H$2)&lt;=0,O130,IF(M131=0,$H$2-L131+O$10+M$10+K$10+I$10+G$10+E$10+C$10,O$10)))</f>
        <v>0</v>
      </c>
      <c r="O131" s="1">
        <f t="shared" si="54"/>
        <v>0</v>
      </c>
      <c r="P131" s="1">
        <f>IF(AND(((Q130-$H$2+N131-Q$10-O$10-M$10-K$10-I$10-G$10-E$10-C$10)&lt;=0),O131=0),Q130, IF((Q130-Q$10-$H$2)&lt;=0,Q130,IF(O131=0,$H$2-N131+Q$10+O$10+M$10+K$10+I$10+G$10+E$10+C$10,Q$10)))</f>
        <v>0</v>
      </c>
      <c r="Q131" s="1">
        <f t="shared" si="55"/>
        <v>0</v>
      </c>
      <c r="R131" s="1">
        <f>IF(AND(((S130-$H$2+P131-S$10-Q$10-O$10-M$10-K$10-I$10-G$10-E$10-C$10)&lt;=0),Q131=0),S130, IF((S130-S$10-$H$2)&lt;=0,S130,IF(Q131=0,$H$2-P131+S$10+Q$10+O$10+M$10+K$10+I$10+G$10+E$10+C$10,S$10)))</f>
        <v>0</v>
      </c>
      <c r="S131" s="1">
        <f t="shared" si="56"/>
        <v>0</v>
      </c>
      <c r="T131" s="1">
        <f>IF(AND(((U130-$H$2+R131-U$10-S$10-Q$10-O$10-M$10-K$10-I$10-G$10-E$10-C$10)&lt;=0),S131=0),U130, IF((U130-U$10-$H$2)&lt;=0,U130,IF(S131=0,$H$2-R131+U$10+S$10+Q$10+O$10+M$10+K$10+I$10+G$10+E$10+C$10,U$10)))</f>
        <v>0</v>
      </c>
      <c r="U131" s="1">
        <f t="shared" si="57"/>
        <v>0</v>
      </c>
      <c r="V131" s="1">
        <f>IF(AND(((W130-$H$2+T131-W$10-U$10-S$10-Q$10-O$10-M$10-K$10-I$10-G$10-E$10-C$10)&lt;=0),U131=0),W130, IF((W130-W$10-$H$2)&lt;=0,W130,IF(U131=0,$H$2-T131+W$10+U$10+S$10+Q$10+O$10+M$10+K$10+I$10+G$10+E$10+C$10,W$10)))</f>
        <v>0</v>
      </c>
      <c r="W131" s="1">
        <f t="shared" si="58"/>
        <v>0</v>
      </c>
      <c r="X131" s="1">
        <f>IF(AND(((Y130-$H$2+V131-Y$10-W$10-U$10-S$10-Q$10-O$10-M$10-K$10-I$10-G$10-E$10-C$10)&lt;=0),W131=0),Y130, IF((Y130-Y$10-$H$2)&lt;=0,Y130,IF(W131=0,$H$2-V131+Y$10+W$10+U$10+S$10+Q$10+O$10+M$10+K$10+I$10+G$10+E$10+C$10,Y$10)))</f>
        <v>0</v>
      </c>
      <c r="Y131" s="1">
        <f t="shared" si="59"/>
        <v>0</v>
      </c>
      <c r="Z131" s="1">
        <f>IF(AND(((AA130-$H$2+X131-AA$10-Y$10-W$10-U$10-S$10-Q$10-O$10-M$10-K$10-I$10-G$10-E$10-C$10)&lt;=0),Y131=0),AA130, IF((AA130-AA$10-$H$2)&lt;=0,AA130,IF(Y131=0,$H$2-X131+AA$10+Y$10+W$10+U$10+S$10+Q$10+O$10+M$10+K$10+I$10+G$10+E$10+C$10,AA$10)))</f>
        <v>0</v>
      </c>
      <c r="AA131" s="1">
        <f t="shared" si="60"/>
        <v>0</v>
      </c>
      <c r="AB131" s="1">
        <f>IF(AND(((AC130-$H$2+Z131-AC$10-AA$10-Y$10-W$10-U$10-S$10-Q$10-O$10-M$10-K$10-I$10-G$10-E$10-C$10)&lt;=0),AA131=0),AC130, IF((AC130-AC$10-$H$2)&lt;=0,AC130,IF(AA131=0,$H$2-Z131+AC$10+AA$10+Y$10+W$10+U$10+S$10+Q$10+O$10+M$10+K$10+I$10+G$10+E$10+C$10,AC$10)))</f>
        <v>0</v>
      </c>
      <c r="AC131" s="1">
        <f t="shared" si="61"/>
        <v>0</v>
      </c>
      <c r="AD131" s="1">
        <f>IF(AND(((AE130-$H$2+AB131-AE$10-AC$10-AA$10-Y$10-W$10-U$10-S$10-Q$10-O$10-M$10-K$10-I$10-G$10-E$10-C$10)&lt;=0),AC131=0),AE130, IF((AE130-AE$10-$H$2)&lt;=0,AE130,IF(AC131=0,$H$2-AB131+AE$10+AC$10+AA$10+Y$10+W$10+U$10+S$10+Q$10+O$10+M$10+K$10+I$10+G$10+E$10+C$10,AE$10)))</f>
        <v>0</v>
      </c>
      <c r="AE131" s="1">
        <f t="shared" si="62"/>
        <v>0</v>
      </c>
      <c r="AF131" s="1">
        <f>IF(AND(((AG130-$H$2+AD131-AG$10-AE$10-AC$10-AA$10-Y$10-W$10-U$10-S$10-Q$10-O$10-M$10-K$10-I$10-G$10-E$10-C$10)&lt;=0),AE131=0),AG130, IF((AG130-AG$10-$H$2)&lt;=0,AG130,IF(AE131=0,$H$2-AD131+AG$10+AE$10+AC$10+AA$10+Y$10+W$10+U$10+S$10+Q$10+O$10+M$10+K$10+I$10+G$10+E$10+C$10,AG$10)))</f>
        <v>0</v>
      </c>
      <c r="AG131" s="1">
        <f t="shared" si="63"/>
        <v>0</v>
      </c>
      <c r="AH131" s="1">
        <f>IF(AND(((AI130-$H$2+AF131-AI$10-AG$10-AE$10-AC$10-AA$10-Y$10-W$10-U$10-S$10-Q$10-O$10-M$10-K$10-I$10-G$10-E$10)&lt;=0),AG131=0),AI130, IF((AI130-AI$10-$H$2)&lt;=0,AI130,IF(AG131=0,$H$2-AF131+AI$10+AG$10+AE$10+AC$10+AA$10+Y$10+W$10+U$10+S$10+Q$10+O$10+M$10+K$10+I$10+G$10+E$10,AI$10)))</f>
        <v>0</v>
      </c>
      <c r="AI131" s="1">
        <f t="shared" si="47"/>
        <v>0</v>
      </c>
      <c r="AJ131" s="30" t="s">
        <v>13</v>
      </c>
      <c r="AK131" s="30" t="s">
        <v>13</v>
      </c>
      <c r="AL131" s="30" t="s">
        <v>13</v>
      </c>
      <c r="AM131" s="30" t="s">
        <v>13</v>
      </c>
      <c r="AN131" s="30" t="s">
        <v>13</v>
      </c>
      <c r="AO131" s="30" t="s">
        <v>13</v>
      </c>
      <c r="AP131" s="30" t="s">
        <v>13</v>
      </c>
      <c r="AQ131" s="30" t="s">
        <v>13</v>
      </c>
      <c r="AR131" s="30" t="s">
        <v>13</v>
      </c>
      <c r="AS131" s="30" t="s">
        <v>13</v>
      </c>
      <c r="AT131" s="30" t="s">
        <v>13</v>
      </c>
      <c r="AU131" s="30" t="s">
        <v>13</v>
      </c>
      <c r="AV131" s="30" t="s">
        <v>13</v>
      </c>
      <c r="AW131" s="30" t="s">
        <v>13</v>
      </c>
      <c r="AX131" s="30" t="s">
        <v>13</v>
      </c>
      <c r="AY131" s="30" t="s">
        <v>13</v>
      </c>
      <c r="AZ131" s="30" t="s">
        <v>13</v>
      </c>
      <c r="BA131" s="30" t="s">
        <v>13</v>
      </c>
      <c r="BB131" s="30" t="s">
        <v>13</v>
      </c>
      <c r="BC131" s="30" t="s">
        <v>13</v>
      </c>
      <c r="BD131" s="30" t="s">
        <v>13</v>
      </c>
      <c r="BE131" s="30" t="s">
        <v>13</v>
      </c>
      <c r="BF131" s="30" t="s">
        <v>13</v>
      </c>
      <c r="BG131" s="30" t="s">
        <v>13</v>
      </c>
      <c r="BH131" s="30" t="s">
        <v>13</v>
      </c>
      <c r="BI131" s="30" t="s">
        <v>13</v>
      </c>
      <c r="BJ131" s="30" t="s">
        <v>13</v>
      </c>
      <c r="BK131" s="30" t="s">
        <v>13</v>
      </c>
      <c r="BL131" s="30" t="s">
        <v>13</v>
      </c>
      <c r="BM131" s="30" t="s">
        <v>13</v>
      </c>
    </row>
    <row r="132" spans="1:65">
      <c r="A132" s="3">
        <v>119</v>
      </c>
      <c r="B132" s="2">
        <f>IF((C131-$H$2-$C$10)&lt;=0,($H$2+(C131-$H$2)),($H$2+$C$10))</f>
        <v>0</v>
      </c>
      <c r="C132" s="1">
        <f t="shared" si="48"/>
        <v>0</v>
      </c>
      <c r="D132" s="1">
        <f>IF(AND(((E131-$H$2+B132-E$10-C$10)&lt;=0),C132=0),E131,IF((E131-$E$10-$H$2)&lt;=0,E131,IF(C132=0,$H$2-B132+E$10+C$10,E$10)))</f>
        <v>0</v>
      </c>
      <c r="E132" s="1">
        <f t="shared" si="49"/>
        <v>0</v>
      </c>
      <c r="F132" s="1">
        <f>IF(AND(((G131-$H$2+D132-G$10-E$10-C$10)&lt;=0),E132=0),G131, IF((G131-$G$10-$H$2)&lt;=0,G131,IF(E132=0,$H$2-D132+G$10+E$10+C$10,G$10)))</f>
        <v>0</v>
      </c>
      <c r="G132" s="1">
        <f t="shared" si="50"/>
        <v>0</v>
      </c>
      <c r="H132" s="1">
        <f>IF(AND(((I131-$H$2+F132-I$10-G$10-E$10-C$10)&lt;=0),G132=0),I131, IF((I131-$I$10-$H$2)&lt;=0,I131,IF(G132=0,$H$2-F132+I$10+G$10+E$10+C$10,I$10)))</f>
        <v>0</v>
      </c>
      <c r="I132" s="1">
        <f t="shared" si="51"/>
        <v>0</v>
      </c>
      <c r="J132" s="1">
        <f>IF(AND(((K131-$H$2+H132-K$10-I$10-G$10-E$10-C$10)&lt;=0),I132=0),K131, IF((K131-$K$10-$H$2)&lt;=0,K131,IF(I132=0,$H$2-H132+K$10+I$10+G$10+E$10+C$10,K$10)))</f>
        <v>0</v>
      </c>
      <c r="K132" s="1">
        <f t="shared" si="52"/>
        <v>0</v>
      </c>
      <c r="L132" s="1">
        <f>IF(AND(((M131-$H$2+J132-M$10-K$10-I$10-G$10-E$10-C$10)&lt;=0),K132=0),M131, IF((M131-$M$10-$H$2)&lt;=0,M131,IF(K132=0,$H$2-J132+M$10+K$10+I$10+G$10+E$10+C$10,M$10)))</f>
        <v>0</v>
      </c>
      <c r="M132" s="1">
        <f t="shared" si="53"/>
        <v>0</v>
      </c>
      <c r="N132" s="1">
        <f>IF(AND(((O131-$H$2+L132-O$10-M$10-K$10-I$10-G$10-E$10-C$10)&lt;=0),M132=0),O131, IF((O131-O$10-$H$2)&lt;=0,O131,IF(M132=0,$H$2-L132+O$10+M$10+K$10+I$10+G$10+E$10+C$10,O$10)))</f>
        <v>0</v>
      </c>
      <c r="O132" s="1">
        <f t="shared" si="54"/>
        <v>0</v>
      </c>
      <c r="P132" s="1">
        <f>IF(AND(((Q131-$H$2+N132-Q$10-O$10-M$10-K$10-I$10-G$10-E$10-C$10)&lt;=0),O132=0),Q131, IF((Q131-Q$10-$H$2)&lt;=0,Q131,IF(O132=0,$H$2-N132+Q$10+O$10+M$10+K$10+I$10+G$10+E$10+C$10,Q$10)))</f>
        <v>0</v>
      </c>
      <c r="Q132" s="1">
        <f t="shared" si="55"/>
        <v>0</v>
      </c>
      <c r="R132" s="1">
        <f>IF(AND(((S131-$H$2+P132-S$10-Q$10-O$10-M$10-K$10-I$10-G$10-E$10-C$10)&lt;=0),Q132=0),S131, IF((S131-S$10-$H$2)&lt;=0,S131,IF(Q132=0,$H$2-P132+S$10+Q$10+O$10+M$10+K$10+I$10+G$10+E$10+C$10,S$10)))</f>
        <v>0</v>
      </c>
      <c r="S132" s="1">
        <f t="shared" si="56"/>
        <v>0</v>
      </c>
      <c r="T132" s="1">
        <f>IF(AND(((U131-$H$2+R132-U$10-S$10-Q$10-O$10-M$10-K$10-I$10-G$10-E$10-C$10)&lt;=0),S132=0),U131, IF((U131-U$10-$H$2)&lt;=0,U131,IF(S132=0,$H$2-R132+U$10+S$10+Q$10+O$10+M$10+K$10+I$10+G$10+E$10+C$10,U$10)))</f>
        <v>0</v>
      </c>
      <c r="U132" s="1">
        <f t="shared" si="57"/>
        <v>0</v>
      </c>
      <c r="V132" s="1">
        <f>IF(AND(((W131-$H$2+T132-W$10-U$10-S$10-Q$10-O$10-M$10-K$10-I$10-G$10-E$10-C$10)&lt;=0),U132=0),W131, IF((W131-W$10-$H$2)&lt;=0,W131,IF(U132=0,$H$2-T132+W$10+U$10+S$10+Q$10+O$10+M$10+K$10+I$10+G$10+E$10+C$10,W$10)))</f>
        <v>0</v>
      </c>
      <c r="W132" s="1">
        <f t="shared" si="58"/>
        <v>0</v>
      </c>
      <c r="X132" s="1">
        <f>IF(AND(((Y131-$H$2+V132-Y$10-W$10-U$10-S$10-Q$10-O$10-M$10-K$10-I$10-G$10-E$10-C$10)&lt;=0),W132=0),Y131, IF((Y131-Y$10-$H$2)&lt;=0,Y131,IF(W132=0,$H$2-V132+Y$10+W$10+U$10+S$10+Q$10+O$10+M$10+K$10+I$10+G$10+E$10+C$10,Y$10)))</f>
        <v>0</v>
      </c>
      <c r="Y132" s="1">
        <f t="shared" si="59"/>
        <v>0</v>
      </c>
      <c r="Z132" s="1">
        <f>IF(AND(((AA131-$H$2+X132-AA$10-Y$10-W$10-U$10-S$10-Q$10-O$10-M$10-K$10-I$10-G$10-E$10-C$10)&lt;=0),Y132=0),AA131, IF((AA131-AA$10-$H$2)&lt;=0,AA131,IF(Y132=0,$H$2-X132+AA$10+Y$10+W$10+U$10+S$10+Q$10+O$10+M$10+K$10+I$10+G$10+E$10+C$10,AA$10)))</f>
        <v>0</v>
      </c>
      <c r="AA132" s="1">
        <f t="shared" si="60"/>
        <v>0</v>
      </c>
      <c r="AB132" s="1">
        <f>IF(AND(((AC131-$H$2+Z132-AC$10-AA$10-Y$10-W$10-U$10-S$10-Q$10-O$10-M$10-K$10-I$10-G$10-E$10-C$10)&lt;=0),AA132=0),AC131, IF((AC131-AC$10-$H$2)&lt;=0,AC131,IF(AA132=0,$H$2-Z132+AC$10+AA$10+Y$10+W$10+U$10+S$10+Q$10+O$10+M$10+K$10+I$10+G$10+E$10+C$10,AC$10)))</f>
        <v>0</v>
      </c>
      <c r="AC132" s="1">
        <f t="shared" si="61"/>
        <v>0</v>
      </c>
      <c r="AD132" s="1">
        <f>IF(AND(((AE131-$H$2+AB132-AE$10-AC$10-AA$10-Y$10-W$10-U$10-S$10-Q$10-O$10-M$10-K$10-I$10-G$10-E$10-C$10)&lt;=0),AC132=0),AE131, IF((AE131-AE$10-$H$2)&lt;=0,AE131,IF(AC132=0,$H$2-AB132+AE$10+AC$10+AA$10+Y$10+W$10+U$10+S$10+Q$10+O$10+M$10+K$10+I$10+G$10+E$10+C$10,AE$10)))</f>
        <v>0</v>
      </c>
      <c r="AE132" s="1">
        <f t="shared" si="62"/>
        <v>0</v>
      </c>
      <c r="AF132" s="1">
        <f>IF(AND(((AG131-$H$2+AD132-AG$10-AE$10-AC$10-AA$10-Y$10-W$10-U$10-S$10-Q$10-O$10-M$10-K$10-I$10-G$10-E$10-C$10)&lt;=0),AE132=0),AG131, IF((AG131-AG$10-$H$2)&lt;=0,AG131,IF(AE132=0,$H$2-AD132+AG$10+AE$10+AC$10+AA$10+Y$10+W$10+U$10+S$10+Q$10+O$10+M$10+K$10+I$10+G$10+E$10+C$10,AG$10)))</f>
        <v>0</v>
      </c>
      <c r="AG132" s="1">
        <f t="shared" si="63"/>
        <v>0</v>
      </c>
      <c r="AH132" s="1">
        <f>IF(AND(((AI131-$H$2+AF132-AI$10-AG$10-AE$10-AC$10-AA$10-Y$10-W$10-U$10-S$10-Q$10-O$10-M$10-K$10-I$10-G$10-E$10)&lt;=0),AG132=0),AI131, IF((AI131-AI$10-$H$2)&lt;=0,AI131,IF(AG132=0,$H$2-AF132+AI$10+AG$10+AE$10+AC$10+AA$10+Y$10+W$10+U$10+S$10+Q$10+O$10+M$10+K$10+I$10+G$10+E$10,AI$10)))</f>
        <v>0</v>
      </c>
      <c r="AI132" s="1">
        <f t="shared" si="47"/>
        <v>0</v>
      </c>
      <c r="AJ132" s="30" t="s">
        <v>13</v>
      </c>
      <c r="AK132" s="30" t="s">
        <v>13</v>
      </c>
      <c r="AL132" s="30" t="s">
        <v>13</v>
      </c>
      <c r="AM132" s="30" t="s">
        <v>13</v>
      </c>
      <c r="AN132" s="30" t="s">
        <v>13</v>
      </c>
      <c r="AO132" s="30" t="s">
        <v>13</v>
      </c>
      <c r="AP132" s="30" t="s">
        <v>13</v>
      </c>
      <c r="AQ132" s="30" t="s">
        <v>13</v>
      </c>
      <c r="AR132" s="30" t="s">
        <v>13</v>
      </c>
      <c r="AS132" s="30" t="s">
        <v>13</v>
      </c>
      <c r="AT132" s="30" t="s">
        <v>13</v>
      </c>
      <c r="AU132" s="30" t="s">
        <v>13</v>
      </c>
      <c r="AV132" s="30" t="s">
        <v>13</v>
      </c>
      <c r="AW132" s="30" t="s">
        <v>13</v>
      </c>
      <c r="AX132" s="30" t="s">
        <v>13</v>
      </c>
      <c r="AY132" s="30" t="s">
        <v>13</v>
      </c>
      <c r="AZ132" s="30" t="s">
        <v>13</v>
      </c>
      <c r="BA132" s="30" t="s">
        <v>13</v>
      </c>
      <c r="BB132" s="30" t="s">
        <v>13</v>
      </c>
      <c r="BC132" s="30" t="s">
        <v>13</v>
      </c>
      <c r="BD132" s="30" t="s">
        <v>13</v>
      </c>
      <c r="BE132" s="30" t="s">
        <v>13</v>
      </c>
      <c r="BF132" s="30" t="s">
        <v>13</v>
      </c>
      <c r="BG132" s="30" t="s">
        <v>13</v>
      </c>
      <c r="BH132" s="30" t="s">
        <v>13</v>
      </c>
      <c r="BI132" s="30" t="s">
        <v>13</v>
      </c>
      <c r="BJ132" s="30" t="s">
        <v>13</v>
      </c>
      <c r="BK132" s="30" t="s">
        <v>13</v>
      </c>
      <c r="BL132" s="30" t="s">
        <v>13</v>
      </c>
      <c r="BM132" s="30" t="s">
        <v>13</v>
      </c>
    </row>
    <row r="133" spans="1:65">
      <c r="A133" s="3">
        <v>120</v>
      </c>
      <c r="B133" s="2">
        <f>IF((C132-$H$2-$C$10)&lt;=0,($H$2+(C132-$H$2)),($H$2+$C$10))</f>
        <v>0</v>
      </c>
      <c r="C133" s="1">
        <f t="shared" si="48"/>
        <v>0</v>
      </c>
      <c r="D133" s="1">
        <f>IF(AND(((E132-$H$2+B133-E$10-C$10)&lt;=0),C133=0),E132,IF((E132-$E$10-$H$2)&lt;=0,E132,IF(C133=0,$H$2-B133+E$10+C$10,E$10)))</f>
        <v>0</v>
      </c>
      <c r="E133" s="1">
        <f t="shared" si="49"/>
        <v>0</v>
      </c>
      <c r="F133" s="1">
        <f>IF(AND(((G132-$H$2+D133-G$10-E$10-C$10)&lt;=0),E133=0),G132, IF((G132-$G$10-$H$2)&lt;=0,G132,IF(E133=0,$H$2-D133+G$10+E$10+C$10,G$10)))</f>
        <v>0</v>
      </c>
      <c r="G133" s="1">
        <f t="shared" si="50"/>
        <v>0</v>
      </c>
      <c r="H133" s="1">
        <f>IF(AND(((I132-$H$2+F133-I$10-G$10-E$10-C$10)&lt;=0),G133=0),I132, IF((I132-$I$10-$H$2)&lt;=0,I132,IF(G133=0,$H$2-F133+I$10+G$10+E$10+C$10,I$10)))</f>
        <v>0</v>
      </c>
      <c r="I133" s="1">
        <f t="shared" si="51"/>
        <v>0</v>
      </c>
      <c r="J133" s="1">
        <f>IF(AND(((K132-$H$2+H133-K$10-I$10-G$10-E$10-C$10)&lt;=0),I133=0),K132, IF((K132-$K$10-$H$2)&lt;=0,K132,IF(I133=0,$H$2-H133+K$10+I$10+G$10+E$10+C$10,K$10)))</f>
        <v>0</v>
      </c>
      <c r="K133" s="1">
        <f t="shared" si="52"/>
        <v>0</v>
      </c>
      <c r="L133" s="1">
        <f>IF(AND(((M132-$H$2+J133-M$10-K$10-I$10-G$10-E$10-C$10)&lt;=0),K133=0),M132, IF((M132-$M$10-$H$2)&lt;=0,M132,IF(K133=0,$H$2-J133+M$10+K$10+I$10+G$10+E$10+C$10,M$10)))</f>
        <v>0</v>
      </c>
      <c r="M133" s="1">
        <f t="shared" si="53"/>
        <v>0</v>
      </c>
      <c r="N133" s="1">
        <f>IF(AND(((O132-$H$2+L133-O$10-M$10-K$10-I$10-G$10-E$10-C$10)&lt;=0),M133=0),O132, IF((O132-O$10-$H$2)&lt;=0,O132,IF(M133=0,$H$2-L133+O$10+M$10+K$10+I$10+G$10+E$10+C$10,O$10)))</f>
        <v>0</v>
      </c>
      <c r="O133" s="1">
        <f t="shared" si="54"/>
        <v>0</v>
      </c>
      <c r="P133" s="1">
        <f>IF(AND(((Q132-$H$2+N133-Q$10-O$10-M$10-K$10-I$10-G$10-E$10-C$10)&lt;=0),O133=0),Q132, IF((Q132-Q$10-$H$2)&lt;=0,Q132,IF(O133=0,$H$2-N133+Q$10+O$10+M$10+K$10+I$10+G$10+E$10+C$10,Q$10)))</f>
        <v>0</v>
      </c>
      <c r="Q133" s="1">
        <f t="shared" si="55"/>
        <v>0</v>
      </c>
      <c r="R133" s="1">
        <f>IF(AND(((S132-$H$2+P133-S$10-Q$10-O$10-M$10-K$10-I$10-G$10-E$10-C$10)&lt;=0),Q133=0),S132, IF((S132-S$10-$H$2)&lt;=0,S132,IF(Q133=0,$H$2-P133+S$10+Q$10+O$10+M$10+K$10+I$10+G$10+E$10+C$10,S$10)))</f>
        <v>0</v>
      </c>
      <c r="S133" s="1">
        <f t="shared" si="56"/>
        <v>0</v>
      </c>
      <c r="T133" s="1">
        <f>IF(AND(((U132-$H$2+R133-U$10-S$10-Q$10-O$10-M$10-K$10-I$10-G$10-E$10-C$10)&lt;=0),S133=0),U132, IF((U132-U$10-$H$2)&lt;=0,U132,IF(S133=0,$H$2-R133+U$10+S$10+Q$10+O$10+M$10+K$10+I$10+G$10+E$10+C$10,U$10)))</f>
        <v>0</v>
      </c>
      <c r="U133" s="1">
        <f t="shared" si="57"/>
        <v>0</v>
      </c>
      <c r="V133" s="1">
        <f>IF(AND(((W132-$H$2+T133-W$10-U$10-S$10-Q$10-O$10-M$10-K$10-I$10-G$10-E$10-C$10)&lt;=0),U133=0),W132, IF((W132-W$10-$H$2)&lt;=0,W132,IF(U133=0,$H$2-T133+W$10+U$10+S$10+Q$10+O$10+M$10+K$10+I$10+G$10+E$10+C$10,W$10)))</f>
        <v>0</v>
      </c>
      <c r="W133" s="1">
        <f t="shared" si="58"/>
        <v>0</v>
      </c>
      <c r="X133" s="1">
        <f>IF(AND(((Y132-$H$2+V133-Y$10-W$10-U$10-S$10-Q$10-O$10-M$10-K$10-I$10-G$10-E$10-C$10)&lt;=0),W133=0),Y132, IF((Y132-Y$10-$H$2)&lt;=0,Y132,IF(W133=0,$H$2-V133+Y$10+W$10+U$10+S$10+Q$10+O$10+M$10+K$10+I$10+G$10+E$10+C$10,Y$10)))</f>
        <v>0</v>
      </c>
      <c r="Y133" s="1">
        <f t="shared" si="59"/>
        <v>0</v>
      </c>
      <c r="Z133" s="1">
        <f>IF(AND(((AA132-$H$2+X133-AA$10-Y$10-W$10-U$10-S$10-Q$10-O$10-M$10-K$10-I$10-G$10-E$10-C$10)&lt;=0),Y133=0),AA132, IF((AA132-AA$10-$H$2)&lt;=0,AA132,IF(Y133=0,$H$2-X133+AA$10+Y$10+W$10+U$10+S$10+Q$10+O$10+M$10+K$10+I$10+G$10+E$10+C$10,AA$10)))</f>
        <v>0</v>
      </c>
      <c r="AA133" s="1">
        <f t="shared" si="60"/>
        <v>0</v>
      </c>
      <c r="AB133" s="1">
        <f>IF(AND(((AC132-$H$2+Z133-AC$10-AA$10-Y$10-W$10-U$10-S$10-Q$10-O$10-M$10-K$10-I$10-G$10-E$10-C$10)&lt;=0),AA133=0),AC132, IF((AC132-AC$10-$H$2)&lt;=0,AC132,IF(AA133=0,$H$2-Z133+AC$10+AA$10+Y$10+W$10+U$10+S$10+Q$10+O$10+M$10+K$10+I$10+G$10+E$10+C$10,AC$10)))</f>
        <v>0</v>
      </c>
      <c r="AC133" s="1">
        <f t="shared" si="61"/>
        <v>0</v>
      </c>
      <c r="AD133" s="1">
        <f>IF(AND(((AE132-$H$2+AB133-AE$10-AC$10-AA$10-Y$10-W$10-U$10-S$10-Q$10-O$10-M$10-K$10-I$10-G$10-E$10-C$10)&lt;=0),AC133=0),AE132, IF((AE132-AE$10-$H$2)&lt;=0,AE132,IF(AC133=0,$H$2-AB133+AE$10+AC$10+AA$10+Y$10+W$10+U$10+S$10+Q$10+O$10+M$10+K$10+I$10+G$10+E$10+C$10,AE$10)))</f>
        <v>0</v>
      </c>
      <c r="AE133" s="1">
        <f t="shared" si="62"/>
        <v>0</v>
      </c>
      <c r="AF133" s="1">
        <f>IF(AND(((AG132-$H$2+AD133-AG$10-AE$10-AC$10-AA$10-Y$10-W$10-U$10-S$10-Q$10-O$10-M$10-K$10-I$10-G$10-E$10-C$10)&lt;=0),AE133=0),AG132, IF((AG132-AG$10-$H$2)&lt;=0,AG132,IF(AE133=0,$H$2-AD133+AG$10+AE$10+AC$10+AA$10+Y$10+W$10+U$10+S$10+Q$10+O$10+M$10+K$10+I$10+G$10+E$10+C$10,AG$10)))</f>
        <v>0</v>
      </c>
      <c r="AG133" s="1">
        <f t="shared" si="63"/>
        <v>0</v>
      </c>
      <c r="AH133" s="1">
        <f>IF(AND(((AI132-$H$2+AF133-AI$10-AG$10-AE$10-AC$10-AA$10-Y$10-W$10-U$10-S$10-Q$10-O$10-M$10-K$10-I$10-G$10-E$10)&lt;=0),AG133=0),AI132, IF((AI132-AI$10-$H$2)&lt;=0,AI132,IF(AG133=0,$H$2-AF133+AI$10+AG$10+AE$10+AC$10+AA$10+Y$10+W$10+U$10+S$10+Q$10+O$10+M$10+K$10+I$10+G$10+E$10,AI$10)))</f>
        <v>0</v>
      </c>
      <c r="AI133" s="1">
        <f t="shared" si="47"/>
        <v>0</v>
      </c>
      <c r="AJ133" s="30" t="s">
        <v>13</v>
      </c>
      <c r="AK133" s="30" t="s">
        <v>13</v>
      </c>
      <c r="AL133" s="30" t="s">
        <v>13</v>
      </c>
      <c r="AM133" s="30" t="s">
        <v>13</v>
      </c>
      <c r="AN133" s="30" t="s">
        <v>13</v>
      </c>
      <c r="AO133" s="30" t="s">
        <v>13</v>
      </c>
      <c r="AP133" s="30" t="s">
        <v>13</v>
      </c>
      <c r="AQ133" s="30" t="s">
        <v>13</v>
      </c>
      <c r="AR133" s="30" t="s">
        <v>13</v>
      </c>
      <c r="AS133" s="30" t="s">
        <v>13</v>
      </c>
      <c r="AT133" s="30" t="s">
        <v>13</v>
      </c>
      <c r="AU133" s="30" t="s">
        <v>13</v>
      </c>
      <c r="AV133" s="30" t="s">
        <v>13</v>
      </c>
      <c r="AW133" s="30" t="s">
        <v>13</v>
      </c>
      <c r="AX133" s="30" t="s">
        <v>13</v>
      </c>
      <c r="AY133" s="30" t="s">
        <v>13</v>
      </c>
      <c r="AZ133" s="30" t="s">
        <v>13</v>
      </c>
      <c r="BA133" s="30" t="s">
        <v>13</v>
      </c>
      <c r="BB133" s="30" t="s">
        <v>13</v>
      </c>
      <c r="BC133" s="30" t="s">
        <v>13</v>
      </c>
      <c r="BD133" s="30" t="s">
        <v>13</v>
      </c>
      <c r="BE133" s="30" t="s">
        <v>13</v>
      </c>
      <c r="BF133" s="30" t="s">
        <v>13</v>
      </c>
      <c r="BG133" s="30" t="s">
        <v>13</v>
      </c>
      <c r="BH133" s="30" t="s">
        <v>13</v>
      </c>
      <c r="BI133" s="30" t="s">
        <v>13</v>
      </c>
      <c r="BJ133" s="30" t="s">
        <v>13</v>
      </c>
      <c r="BK133" s="30" t="s">
        <v>13</v>
      </c>
      <c r="BL133" s="30" t="s">
        <v>13</v>
      </c>
      <c r="BM133" s="30" t="s">
        <v>13</v>
      </c>
    </row>
  </sheetData>
  <mergeCells count="1">
    <mergeCell ref="B2:D3"/>
  </mergeCells>
  <phoneticPr fontId="11" type="noConversion"/>
  <pageMargins left="0.7" right="0.7" top="0.75" bottom="0.75" header="0.3" footer="0.3"/>
  <pageSetup orientation="landscape" verticalDpi="0"/>
  <ignoredErrors>
    <ignoredError sqref="D15:D133 J14:L14 H14:I14 F14:G14 M14:N14 L23:L133 L16:L21 J15:J133 H15:H133 F15:F133 L22 N22 N18 N17 N16 N15 N19 L15 N20 N21 N23 N24 N25 N26 N27 N28 N29 N30 N31 N32 N33 N34 N35 N36 N37 N38 N39 N40 N41 N42 N43 N44 N45 N46 N47 N48 N49 N50 N51 N52 N53 N54 N55 N56 N57 N58 N59 N60 N61 N62 N63 N64 N65 N66 N67 N68 N69 N70 N71 N72 N73 N74 N75 N76 N77 N78 N79 N80 N81 N82 N83 N84 N85 N86 N87 N88 N89 N90 N91 N92 N93 N94 N95 N96 N97 N98 N99 N100 N101 N102 N103 N104 N105 N106 N107 N108 N109 N110 N111 N112 N113 N114 N115 N116 N117 N118 N119 N120 N121 N122 N123 N124 N125 N126 N127 N128 N129 N130 N131 N132 N133 O14:P14 Q14:R14 S14:T14 U14:V14 W14:X14 Y14:Z14 AA14:AB14 AC14:AD14 AE14:AF14 AG14 P15 P16 P17 P18 P19 P20 P21 P22 P23 P24 P25 P26 P27 P28 P29 P30 P31 P32 P33 P34 P35 P36 P37 P38 P39 P40 P41 P42 P43 P44 P45 P46 P47 P48 P49 P50 P51 P52 P53 P54 P55 P56 P57 P58 P59 P60 P61 P62 P63 P64 P65 P66 P67 P68 P69 P70 P71 P72 P73 P74 P75 P76 P77 P78 P79 P80 P81 P82 P83 P84 P85 P86 P87 P88 P89 P90 P91 P92 P93 P94 P95 P96 P97 P98 P99 P100 P101 P102 P103 P104 P105 P106 P107 P108 P109 P110 P111 P112 P113 P114 P115 P116 P117 P118 P119 P120 P121 P122 P123 P124 P125 P126 P127 P128 P129 P130 P131 P132 P133 R15 R16 R17 R18 R19 R20 R21 R22 R23 R24 R25 R26 R27 R28 R29 R30 R31 R32 R33 R34 R35 R36 R37 R38 R39 R41 R42 R43 R44 R45 R46 R47 R48 R49 R50 R51 R52 R53 R54 R55 R56 R57 R58 R59 R60 R61 R62 R63 R64 R65 R66 R67 R68 R69 R70 R71 R72 R73 R74 R75 R76 R77 R78 R79 R80 R81 R82 R83 R84 R85 R86 R87 R88 R89 R90 R91 R92 R93 R94 R95 R96 R97 R98 R99 R100 R101 R102 R103 R104 R105 R106 R107 R108 R109 R110 R111 R112 R113 R114 R115 R116 R117 R118 R119 R120 R121 R122 R123 R124 R125 R126 R127 R128 R129 R130 R131 R132 R133 T15 T16 T17 T18 T19 T20 T21 T22 T23 T24 T25 T26 T27 T28 T29 T30 T31 T32 T33 T34 T35 T36 T37 T38 T39 T40 T41 T42 T43 T44 T45 T46 T47 T48 T49 T50 T51 T52 T53 T54 T55 T56 T57 T58 T59 T60 T61 T62 T63 T64 T65 T66 T67 T68 T69 T70 T71 T72 T73 T74 T75 T76 T77 T78 T79 T80 T81 T82 T83 T84 T85 T86 T87 T88 T89 T90 T91 T92 T93 T94 T95 T96 T97 T98 T99 T100 T101 T102 T103 T104 T105 T106 T107 T108 T109 T110 T111 T112 T113 T114 T115 T116 T117 T118 T119 T120 T121 T122 T123 T124 T125 T126 T127 T128 T129 T130 T131 T132 T133 V15 V16 V17 V18 V19 V20 V21 V22 V23 V24 V25 V26 V27 V28 V29 V30 V31 V32 V33 V34 V35 V36 V37 V38 V39 V40 V41 V42 V43 V44 V45 V46 V47 V48 V49 V50 V51 V52 V53 V54 V55 V56 V57 V58 V59 V60 V61 V62 V63 V64 V65 V66 V67 V68 V69 V70 V71 V72 V73 V74 V75 V76 V77 V78 V79 V80 V81 V82 V83 V84 V85 V86 V87 V88 V89 V90 V91 V92 V93 V94 V95 V96 V97 V98 V99 V100 V101 V102 V103 V104 V105 V106 V107 V108 V109 V110 V111 V112 V113 V114 V115 V116 V117 V118 V119 V120 V121 V122 V123 V124 V125 V126 V127 V128 V129 V130 V131 V132 V133 X15 X16 X17 X18 X19 X20 X21 X22 X23 X24 X25 X26 X27 X28 X29 X30 X31 X32 X33 X34 X35 X36 X37 X38 X39 X40 X41 X42 X43 X44 X45 X46 X47 X48 X49 X50 X51 X52 X53 X54 X55 X56 X57 X58 X59 X60 X61 X62 X63 X64 X65 X66 X67 X68 X69 X70 X71 X72 X73 X74 X75 X76 X77 X78 X79 X80 X81 X82 X83 X84 X85 X86 X87 X88 X89 X90 X91 X92 X93 X94 X95 X96 X97 X98 X99 X100 X101 X102 X103 X104 X105 X106 X107 X108 X109 X110 X111 X112 X113 X114 X115 X116 X117 X118 X119 X120 X121 X122 X123 X124 X125 X126 X127 X128 X129 X130 X131 X132 X133 Z15 Z16 Z17 Z18 Z19 Z20 Z21 Z22 Z23 Z24 Z25 Z26 Z27 Z28 Z29 Z30 Z31 Z32 Z33 Z34 Z35 Z36 Z37 Z38 Z39 Z40 Z41 Z42 Z43 Z44 Z45 Z46 Z47 Z48 Z49 Z50 Z51 Z52 Z53 Z54 Z55 Z56 Z57 Z58 Z59 Z60 Z61 Z62 Z63 Z64 Z65 Z66 Z67 Z68 Z69 Z70 Z71 Z72 Z73 Z74 Z75 Z76 Z77 Z78 Z79 Z80 Z81 Z82 Z83 Z84 Z85 Z86 Z87 Z88 Z89 Z90 Z91 Z92 Z93 Z94 Z95 Z96 Z97 Z98 Z99 Z100 Z101 Z102 Z103 Z104 Z105 Z106 Z107 Z108 Z109 Z110 Z111 Z112 Z113 Z114 Z115 Z116 Z117 Z118 Z119 Z120 Z121 Z122 Z123 Z124 Z125 Z126 Z127 Z128 Z129 Z130 Z131 Z132 Z133 AB15 AB16 AB17 AB18 AB19 AB20 AB21 AB22 AB23 AB24 AB25 AB26 AB27 AB28 AB29 AB30 AB31 AB32 AB33 AB34 AB35 AB36 AB37 AB38 AB39 AB40 AB41 AB42 AB43 AB44 AB45 AB46 AB47 AB48 AB49 AB50 AB51 AB52 AB53 AB54 AB55 AB56 AB57 AB58 AB59 AB60 AB61 AB62 AB63 AB64 AB65 AB66 AB67 AB68 AB69 AB70 AB71 AB72 AB73 AB74 AB75 AB76 AB77 AB78 AB79 AB80 AB81 AB82 AB83 AB84 AB85 AB86 AB87 AB88 AB89 AB90 AB91 AB92 AB93 AB94 AB95 AB96 AB97 AB98 AB99 AB100 AB101 AB102 AB103 AB104 AB105 AB106 AB107 AB108 AB109 AB110 AB111 AB112 AB113 AB114 AB115 AB116 AB117 AB118 AB119 AB120 AB121 AB122 AB123 AB124 AB125 AB126 AB127 AB128 AB129 AB130 AB131 AB132 AB133 AD15 AD16 AD17 AD18 AD19 AD20 AD21 AD22 AD23 AD24 AD25 AD26 AD27 AD28 AD29 AD30 AD31 AD32 AD33 AD34 AD35 AD36 AD37 AD38 AD39 AD40 AD41 AD42 AD43 AD44 AD45 AD46 AD47 AD48 AD49 AD50 AD51 AD52 AD53 AD54 AD55 AD56 AD57 AD58 AD59 AD60 AD61 AD62 AD63 AD64 AD65 AD66 AD67 AD68 AD69 AD70 AD71 AD72 AD73 AD74 AD75 AD76 AD77 AD78 AD79 AD80 AD81 AD82 AD83 AD84 AD85 AD86 AD87 AD88 AD89 AD90 AD91 AD92 AD93 AD94 AD95 AD96 AD97 AD98 AD99 AD100 AD101 AD102 AD103 AD104 AD105 AD106 AD107 AD108 AD109 AD110 AD111 AD112 AD113 AD114 AD115 AD116 AD117 AD118 AD119 AD120 AD121 AD122 AD123 AD124 AD125 AD126 AD127 AD128 AD129 AD130 AD131 AD132 AD133 AF15 AF16 AF17 AF18 AF19 AF20 AF21 AF22 AF23 AF24 AF25 AF26 AF27 AF28 AF29 AF30 AF31 AF32 AF33 AF34 AF35 AF36 AF37 AF38 AF39 AF40 AF41 AF42 AF43 AF44 AF45 AF46 AF47 AF48 AF49 AF50 AF51 AF52 AF53 AF54 AF55 AF56 AF57 AF58 AF59 AF60 AF61 AF62 AF63 AF64 AF65 AF66 AF67 AF68 AF69 AF70 AF71 AF72 AF73 AF74 AF75 AF76 AF77 AF78 AF79 AF80 AF81 AF82 AF83 AF84 AF85 AF86 AF87 AF88 AF89 AF90 AF91 AF92 AF93 AF94 AF95 AF96 AF97 AF98 AF99 AF100 AF101 AF102 AF103 AF104 AF105 AF106 AF107 AF108 AF109 AF110 AF111 AF112 AF113 AF114 AF115 AF116 AF117 AF118 AF119 AF120 AF121 AF122 AF123 AF124 AF125 AF126 AF127 AF128 AF129 AF130 AF131 AF132 AF133" formula="1"/>
  </ignoredError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Sall</dc:creator>
  <cp:lastModifiedBy>Mandie Scott</cp:lastModifiedBy>
  <cp:lastPrinted>2019-09-17T20:31:23Z</cp:lastPrinted>
  <dcterms:created xsi:type="dcterms:W3CDTF">2016-12-23T00:14:26Z</dcterms:created>
  <dcterms:modified xsi:type="dcterms:W3CDTF">2021-02-22T21:37:18Z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