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mandie.scott\Downloads\"/>
    </mc:Choice>
  </mc:AlternateContent>
  <xr:revisionPtr revIDLastSave="0" documentId="13_ncr:1_{5E4D14C4-446C-492D-821E-7211006EEE5F}" xr6:coauthVersionLast="47" xr6:coauthVersionMax="47" xr10:uidLastSave="{00000000-0000-0000-0000-000000000000}"/>
  <bookViews>
    <workbookView xWindow="28680" yWindow="-120" windowWidth="29040" windowHeight="15840" xr2:uid="{8DD1D95F-E8DF-41AB-AC8B-8B29B202FB64}"/>
  </bookViews>
  <sheets>
    <sheet name="Monthly Budget" sheetId="4" r:id="rId1"/>
  </sheets>
  <definedNames>
    <definedName name="_xlnm.Print_Area" localSheetId="0">'Monthly Budget'!$B$1:$J$70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2" i="4" l="1"/>
  <c r="I49" i="4" s="1"/>
  <c r="E61" i="4"/>
  <c r="I46" i="4"/>
  <c r="H68" i="4" s="1"/>
  <c r="E52" i="4"/>
  <c r="H65" i="4" s="1"/>
  <c r="H66" i="4"/>
  <c r="E57" i="4"/>
  <c r="H67" i="4" l="1"/>
  <c r="E8" i="4" l="1"/>
  <c r="K44" i="4" l="1"/>
  <c r="L44" i="4"/>
  <c r="M44" i="4"/>
  <c r="N44" i="4"/>
  <c r="O44" i="4"/>
  <c r="O52" i="4"/>
  <c r="N52" i="4"/>
  <c r="M52" i="4"/>
  <c r="L52" i="4"/>
  <c r="O47" i="4"/>
  <c r="N47" i="4"/>
  <c r="M47" i="4"/>
  <c r="L47" i="4"/>
  <c r="K47" i="4"/>
  <c r="O46" i="4"/>
  <c r="N46" i="4"/>
  <c r="M46" i="4"/>
  <c r="L46" i="4"/>
  <c r="K46" i="4"/>
  <c r="O45" i="4"/>
  <c r="N45" i="4"/>
  <c r="M45" i="4"/>
  <c r="L45" i="4"/>
  <c r="K45" i="4"/>
  <c r="O42" i="4"/>
  <c r="N42" i="4"/>
  <c r="M42" i="4"/>
  <c r="L42" i="4"/>
  <c r="K42" i="4"/>
  <c r="O41" i="4"/>
  <c r="N41" i="4"/>
  <c r="M41" i="4"/>
  <c r="L41" i="4"/>
  <c r="K41" i="4"/>
  <c r="O34" i="4"/>
  <c r="N34" i="4"/>
  <c r="M34" i="4"/>
  <c r="L34" i="4"/>
  <c r="K34" i="4"/>
  <c r="O15" i="4"/>
  <c r="N15" i="4"/>
  <c r="M15" i="4"/>
  <c r="L15" i="4"/>
  <c r="K15" i="4"/>
  <c r="O14" i="4"/>
  <c r="N14" i="4"/>
  <c r="M14" i="4"/>
  <c r="L14" i="4"/>
  <c r="K14" i="4"/>
  <c r="O13" i="4"/>
  <c r="N13" i="4"/>
  <c r="M13" i="4"/>
  <c r="L13" i="4"/>
  <c r="K13" i="4"/>
  <c r="O11" i="4"/>
  <c r="N11" i="4"/>
  <c r="M11" i="4"/>
  <c r="L11" i="4"/>
  <c r="K11" i="4"/>
  <c r="O8" i="4"/>
  <c r="N8" i="4"/>
  <c r="M8" i="4"/>
  <c r="L8" i="4"/>
  <c r="K8" i="4"/>
  <c r="O7" i="4"/>
  <c r="N7" i="4"/>
  <c r="M7" i="4"/>
  <c r="L7" i="4"/>
  <c r="K7" i="4"/>
  <c r="O6" i="4"/>
  <c r="N6" i="4"/>
  <c r="M6" i="4"/>
  <c r="L6" i="4"/>
  <c r="K6" i="4"/>
  <c r="O5" i="4"/>
  <c r="N5" i="4"/>
  <c r="M5" i="4"/>
  <c r="L5" i="4"/>
  <c r="K5" i="4"/>
</calcChain>
</file>

<file path=xl/sharedStrings.xml><?xml version="1.0" encoding="utf-8"?>
<sst xmlns="http://schemas.openxmlformats.org/spreadsheetml/2006/main" count="109" uniqueCount="91">
  <si>
    <t>Monthly Income</t>
  </si>
  <si>
    <t>Amount</t>
  </si>
  <si>
    <t>After-tax salary or wages</t>
  </si>
  <si>
    <t>Spouse or Partner After-tax salary or wages</t>
  </si>
  <si>
    <t>Any additional income (rental property, finanical aid, self-employment, child support, pension, etc)</t>
  </si>
  <si>
    <t>Total</t>
  </si>
  <si>
    <t>Monthly Expenses</t>
  </si>
  <si>
    <t>Essentials (Needs)</t>
  </si>
  <si>
    <t>Rent/mortgage</t>
  </si>
  <si>
    <t xml:space="preserve">Health insurance premiums </t>
  </si>
  <si>
    <t>Out-of-pocket medical costs</t>
  </si>
  <si>
    <t xml:space="preserve">Life insurance premiums </t>
  </si>
  <si>
    <t>Groceries, toiletries and other essentials</t>
  </si>
  <si>
    <t xml:space="preserve">Public transportation </t>
  </si>
  <si>
    <t>Other minimum loan payments</t>
  </si>
  <si>
    <t>Child support or alimony payments</t>
  </si>
  <si>
    <t>Other</t>
  </si>
  <si>
    <t>Savings</t>
  </si>
  <si>
    <t>Emergency Savings Fund</t>
  </si>
  <si>
    <t>Savings Account Contributions</t>
  </si>
  <si>
    <t xml:space="preserve">Individual Retirement Account (IRA) Contributions </t>
  </si>
  <si>
    <t>Property tax (if not already included in the mortgage payment)</t>
  </si>
  <si>
    <t>Dining out</t>
  </si>
  <si>
    <t>Alcohol</t>
  </si>
  <si>
    <t>Housing</t>
  </si>
  <si>
    <t>Transportation</t>
  </si>
  <si>
    <t xml:space="preserve">Vehicle Payment </t>
  </si>
  <si>
    <t xml:space="preserve">Phone  </t>
  </si>
  <si>
    <t>Electricty</t>
  </si>
  <si>
    <t xml:space="preserve">Gas </t>
  </si>
  <si>
    <t>Water and sewer</t>
  </si>
  <si>
    <t>Waste removal</t>
  </si>
  <si>
    <t>Maintenance or repairs</t>
  </si>
  <si>
    <t>Insurance</t>
  </si>
  <si>
    <t>Licensing</t>
  </si>
  <si>
    <t>Fuel</t>
  </si>
  <si>
    <t>Car Insurance</t>
  </si>
  <si>
    <t>Food</t>
  </si>
  <si>
    <t>Parking or toll fees</t>
  </si>
  <si>
    <t>Internet</t>
  </si>
  <si>
    <t>Personal Care</t>
  </si>
  <si>
    <t>Student loan payments</t>
  </si>
  <si>
    <t>Loans</t>
  </si>
  <si>
    <t>Lifestyle Spending (Wants)</t>
  </si>
  <si>
    <t>Amazon</t>
  </si>
  <si>
    <t>Netflix</t>
  </si>
  <si>
    <t>Cable/streaming service</t>
  </si>
  <si>
    <t>Cleaning service</t>
  </si>
  <si>
    <t>Entertainment</t>
  </si>
  <si>
    <t>Movie, concert, sporting event tickets</t>
  </si>
  <si>
    <t>Music streaming service (iTunes, Sirius)</t>
  </si>
  <si>
    <t>Travel expenses (airline, hotels, rental cars, etc)</t>
  </si>
  <si>
    <t>Hobbies</t>
  </si>
  <si>
    <t>Golf or club memberships</t>
  </si>
  <si>
    <t>Clothing</t>
  </si>
  <si>
    <t>Hair/Nails</t>
  </si>
  <si>
    <t>Dry cleaning</t>
  </si>
  <si>
    <t xml:space="preserve">Gym memership / Peloton </t>
  </si>
  <si>
    <t>Organization dues or fees</t>
  </si>
  <si>
    <t>Homeowners association (HOA) fees</t>
  </si>
  <si>
    <t>Gifts and Donations</t>
  </si>
  <si>
    <t>Gifts</t>
  </si>
  <si>
    <t>Charity</t>
  </si>
  <si>
    <t>Pets</t>
  </si>
  <si>
    <t>Child care expenses</t>
  </si>
  <si>
    <t>Medical</t>
  </si>
  <si>
    <t>Grooming</t>
  </si>
  <si>
    <t>Toys</t>
  </si>
  <si>
    <t>Credit Card</t>
  </si>
  <si>
    <t>Other Debt Payments</t>
  </si>
  <si>
    <t>Home décor items</t>
  </si>
  <si>
    <t>Goal</t>
  </si>
  <si>
    <t>Actual</t>
  </si>
  <si>
    <t xml:space="preserve">Goal        </t>
  </si>
  <si>
    <t>Categories</t>
  </si>
  <si>
    <t>Homeowners or renters insurance premiums (if not already included in the mortgage payment)</t>
  </si>
  <si>
    <t>401(k) Contributions*</t>
  </si>
  <si>
    <t>Children</t>
  </si>
  <si>
    <t xml:space="preserve">Toiletries and other essentials </t>
  </si>
  <si>
    <t>Diapers/formula (if tracked separately from Food/Toiletries)</t>
  </si>
  <si>
    <t>529 Contributions</t>
  </si>
  <si>
    <t>Additional debt payments</t>
  </si>
  <si>
    <t>Surplus (deficit)</t>
  </si>
  <si>
    <t>Total Essentials</t>
  </si>
  <si>
    <t>Total Lifestyle Spending</t>
  </si>
  <si>
    <t>Short-Term Savings</t>
  </si>
  <si>
    <t>Long-Term Savings</t>
  </si>
  <si>
    <t>Total Short-Tem Savings</t>
  </si>
  <si>
    <t>Total Long-Term Savings</t>
  </si>
  <si>
    <r>
      <t xml:space="preserve">Total Long-Term Savings </t>
    </r>
    <r>
      <rPr>
        <b/>
        <sz val="11"/>
        <color theme="0"/>
        <rFont val="CenturyGothicPro-Bold"/>
      </rPr>
      <t>excluding 401(k) contributions</t>
    </r>
  </si>
  <si>
    <t xml:space="preserve">*Your 401(k) contribution does not factor into your overall expenses as your contributions have already been deducted from your paycheck. However, these contributions amounts will factor into the Categories percentage calculations below.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</si>
</sst>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
    <numFmt numFmtId="165" formatCode="_(* #,##0.0_);_(* \(#,##0.0\);_(* &quot;-&quot;??_);_(@_)"/>
    <numFmt numFmtId="166" formatCode="&quot;$&quot;#,##0.00"/>
  </numFmts>
  <fonts count="15">
    <font>
      <sz val="11"/>
      <color theme="1"/>
      <name val="Calibri"/>
      <family val="2"/>
      <scheme val="minor"/>
    </font>
    <font>
      <sz val="11"/>
      <color theme="1"/>
      <name val="Calibri"/>
      <family val="2"/>
      <scheme val="minor"/>
    </font>
    <font>
      <b/>
      <sz val="11"/>
      <color theme="0"/>
      <name val="Calibri"/>
      <family val="2"/>
      <scheme val="minor"/>
    </font>
    <font>
      <sz val="11"/>
      <color theme="1"/>
      <name val="CenturyGothicPro"/>
    </font>
    <font>
      <sz val="11"/>
      <color theme="0"/>
      <name val="CenturyGothicPro-Bold"/>
    </font>
    <font>
      <b/>
      <sz val="12"/>
      <color theme="0"/>
      <name val="CenturyGothicPro-Bold"/>
    </font>
    <font>
      <b/>
      <sz val="12"/>
      <color theme="0"/>
      <name val="CenturyGothicPro"/>
    </font>
    <font>
      <b/>
      <sz val="14"/>
      <color theme="0"/>
      <name val="CenturyGothicPro-Bold"/>
    </font>
    <font>
      <sz val="14"/>
      <color theme="0"/>
      <name val="CenturyGothicPro-Bold"/>
    </font>
    <font>
      <b/>
      <sz val="11"/>
      <color theme="1"/>
      <name val="CenturyGothicPro"/>
    </font>
    <font>
      <b/>
      <sz val="11"/>
      <name val="CenturyGothicPro"/>
    </font>
    <font>
      <b/>
      <sz val="11"/>
      <color theme="0"/>
      <name val="CenturyGothicPro"/>
    </font>
    <font>
      <sz val="11"/>
      <color theme="1"/>
      <name val="Century Gothic"/>
      <family val="2"/>
    </font>
    <font>
      <b/>
      <sz val="11"/>
      <color theme="0"/>
      <name val="Century Gothic"/>
      <family val="2"/>
    </font>
    <font>
      <b/>
      <sz val="11"/>
      <color theme="0"/>
      <name val="CenturyGothicPro-Bold"/>
    </font>
  </fonts>
  <fills count="6">
    <fill>
      <patternFill patternType="none"/>
    </fill>
    <fill>
      <patternFill patternType="gray125"/>
    </fill>
    <fill>
      <patternFill patternType="solid">
        <fgColor rgb="FF29235B"/>
        <bgColor indexed="64"/>
      </patternFill>
    </fill>
    <fill>
      <patternFill patternType="solid">
        <fgColor rgb="FF9E8648"/>
        <bgColor indexed="64"/>
      </patternFill>
    </fill>
    <fill>
      <patternFill patternType="solid">
        <fgColor rgb="FF2F5D8F"/>
        <bgColor indexed="64"/>
      </patternFill>
    </fill>
    <fill>
      <patternFill patternType="solid">
        <fgColor rgb="FF15193F"/>
        <bgColor indexed="64"/>
      </patternFill>
    </fill>
  </fills>
  <borders count="3">
    <border>
      <left/>
      <right/>
      <top/>
      <bottom/>
      <diagonal/>
    </border>
    <border>
      <left/>
      <right/>
      <top/>
      <bottom style="thin">
        <color theme="0" tint="-0.249977111117893"/>
      </bottom>
      <diagonal/>
    </border>
    <border>
      <left/>
      <right/>
      <top style="thin">
        <color theme="0" tint="-0.249977111117893"/>
      </top>
      <bottom style="thin">
        <color theme="0" tint="-0.249977111117893"/>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1">
    <xf numFmtId="0" fontId="0" fillId="0" borderId="0" xfId="0"/>
    <xf numFmtId="164" fontId="0" fillId="0" borderId="0" xfId="0" applyNumberFormat="1"/>
    <xf numFmtId="0" fontId="4" fillId="3" borderId="0" xfId="0" applyFont="1" applyFill="1"/>
    <xf numFmtId="0" fontId="3" fillId="0" borderId="0" xfId="0" applyFont="1"/>
    <xf numFmtId="10" fontId="3" fillId="0" borderId="0" xfId="2" applyNumberFormat="1" applyFont="1" applyBorder="1"/>
    <xf numFmtId="0" fontId="3" fillId="0" borderId="1" xfId="0" applyFont="1" applyBorder="1"/>
    <xf numFmtId="0" fontId="3" fillId="0" borderId="2" xfId="0" applyFont="1" applyBorder="1"/>
    <xf numFmtId="0" fontId="5" fillId="3" borderId="0" xfId="0" applyFont="1" applyFill="1"/>
    <xf numFmtId="0" fontId="3" fillId="0" borderId="2" xfId="0" applyFont="1" applyBorder="1" applyAlignment="1">
      <alignment wrapText="1"/>
    </xf>
    <xf numFmtId="166" fontId="3" fillId="0" borderId="1" xfId="0" applyNumberFormat="1" applyFont="1" applyBorder="1"/>
    <xf numFmtId="166" fontId="3" fillId="0" borderId="2" xfId="0" applyNumberFormat="1" applyFont="1" applyBorder="1"/>
    <xf numFmtId="166" fontId="4" fillId="3" borderId="0" xfId="0" applyNumberFormat="1" applyFont="1" applyFill="1"/>
    <xf numFmtId="0" fontId="5" fillId="0" borderId="0" xfId="0" applyFont="1"/>
    <xf numFmtId="166" fontId="4" fillId="0" borderId="0" xfId="0" applyNumberFormat="1" applyFont="1"/>
    <xf numFmtId="0" fontId="4" fillId="0" borderId="0" xfId="0" applyFont="1"/>
    <xf numFmtId="0" fontId="6" fillId="0" borderId="0" xfId="0" applyFont="1" applyAlignment="1">
      <alignment horizontal="right"/>
    </xf>
    <xf numFmtId="166" fontId="3" fillId="0" borderId="0" xfId="0" applyNumberFormat="1" applyFont="1"/>
    <xf numFmtId="0" fontId="6" fillId="4" borderId="1" xfId="0" applyFont="1" applyFill="1" applyBorder="1"/>
    <xf numFmtId="0" fontId="6" fillId="4" borderId="1" xfId="0" applyFont="1" applyFill="1" applyBorder="1" applyAlignment="1">
      <alignment horizontal="right"/>
    </xf>
    <xf numFmtId="0" fontId="6" fillId="4" borderId="0" xfId="0" applyFont="1" applyFill="1"/>
    <xf numFmtId="0" fontId="6" fillId="4" borderId="0" xfId="0" applyFont="1" applyFill="1" applyAlignment="1">
      <alignment horizontal="right"/>
    </xf>
    <xf numFmtId="0" fontId="6" fillId="0" borderId="1" xfId="0" applyFont="1" applyBorder="1"/>
    <xf numFmtId="0" fontId="6" fillId="0" borderId="1" xfId="0" applyFont="1" applyBorder="1" applyAlignment="1">
      <alignment horizontal="right"/>
    </xf>
    <xf numFmtId="0" fontId="9" fillId="0" borderId="2" xfId="0" applyFont="1" applyBorder="1"/>
    <xf numFmtId="0" fontId="10" fillId="0" borderId="1" xfId="0" applyFont="1" applyBorder="1"/>
    <xf numFmtId="166" fontId="3" fillId="4" borderId="0" xfId="0" applyNumberFormat="1" applyFont="1" applyFill="1"/>
    <xf numFmtId="0" fontId="9" fillId="0" borderId="0" xfId="0" applyFont="1"/>
    <xf numFmtId="166" fontId="8" fillId="4" borderId="0" xfId="0" applyNumberFormat="1" applyFont="1" applyFill="1"/>
    <xf numFmtId="166" fontId="5" fillId="2" borderId="0" xfId="0" applyNumberFormat="1" applyFont="1" applyFill="1"/>
    <xf numFmtId="0" fontId="2" fillId="5" borderId="0" xfId="0" applyFont="1" applyFill="1"/>
    <xf numFmtId="0" fontId="6" fillId="5" borderId="0" xfId="0" applyFont="1" applyFill="1" applyAlignment="1">
      <alignment horizontal="left"/>
    </xf>
    <xf numFmtId="0" fontId="6" fillId="5" borderId="0" xfId="0" applyFont="1" applyFill="1" applyAlignment="1">
      <alignment horizontal="right"/>
    </xf>
    <xf numFmtId="0" fontId="11" fillId="5" borderId="0" xfId="0" applyFont="1" applyFill="1" applyAlignment="1">
      <alignment horizontal="left"/>
    </xf>
    <xf numFmtId="10" fontId="11" fillId="5" borderId="0" xfId="0" applyNumberFormat="1" applyFont="1" applyFill="1" applyAlignment="1">
      <alignment horizontal="left"/>
    </xf>
    <xf numFmtId="10" fontId="11" fillId="5" borderId="0" xfId="0" applyNumberFormat="1" applyFont="1" applyFill="1"/>
    <xf numFmtId="165" fontId="11" fillId="5" borderId="0" xfId="1" applyNumberFormat="1" applyFont="1" applyFill="1" applyBorder="1"/>
    <xf numFmtId="0" fontId="0" fillId="5" borderId="0" xfId="0" applyFill="1"/>
    <xf numFmtId="0" fontId="7" fillId="5" borderId="0" xfId="0" applyFont="1" applyFill="1"/>
    <xf numFmtId="0" fontId="5" fillId="5" borderId="0" xfId="0" applyFont="1" applyFill="1"/>
    <xf numFmtId="166" fontId="4" fillId="5" borderId="0" xfId="0" applyNumberFormat="1" applyFont="1" applyFill="1"/>
    <xf numFmtId="0" fontId="4" fillId="5" borderId="0" xfId="0" applyFont="1" applyFill="1"/>
    <xf numFmtId="0" fontId="13" fillId="5" borderId="0" xfId="0" applyFont="1" applyFill="1"/>
    <xf numFmtId="166" fontId="13" fillId="5" borderId="0" xfId="0" applyNumberFormat="1" applyFont="1" applyFill="1"/>
    <xf numFmtId="0" fontId="5" fillId="5" borderId="0" xfId="0" applyFont="1" applyFill="1" applyAlignment="1">
      <alignment horizontal="right"/>
    </xf>
    <xf numFmtId="166" fontId="3" fillId="0" borderId="2" xfId="0" applyNumberFormat="1" applyFont="1" applyBorder="1" applyAlignment="1">
      <alignment horizontal="right"/>
    </xf>
    <xf numFmtId="166" fontId="3" fillId="0" borderId="0" xfId="0" applyNumberFormat="1" applyFont="1" applyAlignment="1">
      <alignment horizontal="right"/>
    </xf>
    <xf numFmtId="166" fontId="4" fillId="3" borderId="0" xfId="0" applyNumberFormat="1" applyFont="1" applyFill="1" applyAlignment="1">
      <alignment horizontal="right"/>
    </xf>
    <xf numFmtId="0" fontId="12" fillId="0" borderId="0" xfId="0" applyFont="1" applyAlignment="1">
      <alignment vertical="top" wrapText="1"/>
    </xf>
    <xf numFmtId="0" fontId="0" fillId="0" borderId="0" xfId="0" applyAlignment="1">
      <alignment horizontal="center"/>
    </xf>
    <xf numFmtId="0" fontId="3" fillId="0" borderId="2" xfId="0" applyFont="1" applyBorder="1" applyAlignment="1">
      <alignment horizontal="left" wrapText="1"/>
    </xf>
    <xf numFmtId="0" fontId="12" fillId="0" borderId="0" xfId="0" applyFont="1" applyAlignment="1">
      <alignment horizontal="left" vertical="top" wrapText="1"/>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2F5D8F"/>
      <color rgb="FF15193F"/>
      <color rgb="FF9E8648"/>
      <color rgb="FF2923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190499</xdr:rowOff>
    </xdr:from>
    <xdr:to>
      <xdr:col>9</xdr:col>
      <xdr:colOff>12700</xdr:colOff>
      <xdr:row>3</xdr:row>
      <xdr:rowOff>7302</xdr:rowOff>
    </xdr:to>
    <xdr:pic>
      <xdr:nvPicPr>
        <xdr:cNvPr id="5" name="Picture 4">
          <a:extLst>
            <a:ext uri="{FF2B5EF4-FFF2-40B4-BE49-F238E27FC236}">
              <a16:creationId xmlns:a16="http://schemas.microsoft.com/office/drawing/2014/main" id="{CB2A590C-D826-8737-9874-48F414BB48E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46200" y="380999"/>
          <a:ext cx="12153900" cy="1721803"/>
        </a:xfrm>
        <a:prstGeom prst="rect">
          <a:avLst/>
        </a:prstGeom>
      </xdr:spPr>
    </xdr:pic>
    <xdr:clientData/>
  </xdr:twoCellAnchor>
  <xdr:twoCellAnchor editAs="absolute">
    <xdr:from>
      <xdr:col>2</xdr:col>
      <xdr:colOff>746</xdr:colOff>
      <xdr:row>68</xdr:row>
      <xdr:rowOff>24156</xdr:rowOff>
    </xdr:from>
    <xdr:to>
      <xdr:col>9</xdr:col>
      <xdr:colOff>4669</xdr:colOff>
      <xdr:row>69</xdr:row>
      <xdr:rowOff>595647</xdr:rowOff>
    </xdr:to>
    <xdr:pic>
      <xdr:nvPicPr>
        <xdr:cNvPr id="7" name="Picture 6">
          <a:extLst>
            <a:ext uri="{FF2B5EF4-FFF2-40B4-BE49-F238E27FC236}">
              <a16:creationId xmlns:a16="http://schemas.microsoft.com/office/drawing/2014/main" id="{6FEFE701-44FB-E349-8B31-D32E80FF9E2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xdr:blipFill>
      <xdr:spPr>
        <a:xfrm>
          <a:off x="1173054" y="14688469"/>
          <a:ext cx="10638428" cy="759898"/>
        </a:xfrm>
        <a:prstGeom prst="rect">
          <a:avLst/>
        </a:prstGeom>
      </xdr:spPr>
    </xdr:pic>
    <xdr:clientData/>
  </xdr:twoCellAnchor>
  <xdr:twoCellAnchor editAs="absolute">
    <xdr:from>
      <xdr:col>5</xdr:col>
      <xdr:colOff>83030</xdr:colOff>
      <xdr:row>69</xdr:row>
      <xdr:rowOff>76717</xdr:rowOff>
    </xdr:from>
    <xdr:to>
      <xdr:col>9</xdr:col>
      <xdr:colOff>130171</xdr:colOff>
      <xdr:row>69</xdr:row>
      <xdr:rowOff>337254</xdr:rowOff>
    </xdr:to>
    <xdr:sp macro="" textlink="">
      <xdr:nvSpPr>
        <xdr:cNvPr id="6" name="TextBox 5">
          <a:extLst>
            <a:ext uri="{FF2B5EF4-FFF2-40B4-BE49-F238E27FC236}">
              <a16:creationId xmlns:a16="http://schemas.microsoft.com/office/drawing/2014/main" id="{54FFB98D-3350-4BDE-B09D-7A75AC488E0F}"/>
            </a:ext>
          </a:extLst>
        </xdr:cNvPr>
        <xdr:cNvSpPr txBox="1"/>
      </xdr:nvSpPr>
      <xdr:spPr>
        <a:xfrm>
          <a:off x="6708662" y="14929437"/>
          <a:ext cx="5228322" cy="2605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lvl="0" algn="ctr"/>
          <a:r>
            <a:rPr lang="en-US" sz="800" b="0" i="0" u="none" strike="noStrike">
              <a:solidFill>
                <a:schemeClr val="bg1"/>
              </a:solidFill>
              <a:effectLst/>
              <a:latin typeface="Century Gothic Pro" panose="020B0502020202020204" pitchFamily="34" charset="0"/>
              <a:ea typeface="+mn-ea"/>
              <a:cs typeface="+mn-cs"/>
            </a:rPr>
            <a:t>Investment advisory services offered through intellicents investment solutions, an SEC registered investment adviser.</a:t>
          </a:r>
          <a:endParaRPr lang="en-US" sz="400" b="0" i="0">
            <a:solidFill>
              <a:schemeClr val="bg1"/>
            </a:solidFill>
            <a:latin typeface="Century Gothic Pro" panose="020B0502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43F27-D4FE-42D1-8D0E-05E7B2A72F3A}">
  <sheetPr codeName="Sheet1">
    <pageSetUpPr fitToPage="1"/>
  </sheetPr>
  <dimension ref="C3:P70"/>
  <sheetViews>
    <sheetView showGridLines="0" tabSelected="1" zoomScale="91" zoomScaleNormal="100" workbookViewId="0">
      <selection activeCell="E63" sqref="E63"/>
    </sheetView>
  </sheetViews>
  <sheetFormatPr defaultColWidth="8.85546875" defaultRowHeight="15" outlineLevelCol="1"/>
  <cols>
    <col min="3" max="3" width="3.140625" customWidth="1"/>
    <col min="4" max="4" width="57.85546875" customWidth="1"/>
    <col min="5" max="5" width="20.7109375" customWidth="1"/>
    <col min="6" max="6" width="3.28515625" customWidth="1"/>
    <col min="7" max="7" width="3.85546875" customWidth="1"/>
    <col min="8" max="8" width="56.7109375" customWidth="1"/>
    <col min="9" max="9" width="13.85546875" customWidth="1"/>
    <col min="11" max="15" width="8.85546875" hidden="1" customWidth="1" outlineLevel="1"/>
    <col min="16" max="16" width="8.85546875" collapsed="1"/>
  </cols>
  <sheetData>
    <row r="3" spans="3:16" ht="135" customHeight="1">
      <c r="C3" s="48"/>
      <c r="D3" s="48"/>
      <c r="E3" s="48"/>
      <c r="F3" s="48"/>
      <c r="G3" s="48"/>
      <c r="H3" s="48"/>
      <c r="I3" s="48"/>
    </row>
    <row r="4" spans="3:16" ht="18">
      <c r="C4" s="37" t="s">
        <v>0</v>
      </c>
      <c r="D4" s="38"/>
      <c r="E4" s="43" t="s">
        <v>1</v>
      </c>
      <c r="F4" s="43"/>
      <c r="G4" s="43"/>
      <c r="H4" s="40"/>
      <c r="I4" s="40"/>
    </row>
    <row r="5" spans="3:16">
      <c r="C5" s="5" t="s">
        <v>2</v>
      </c>
      <c r="D5" s="5"/>
      <c r="E5" s="9">
        <v>5000</v>
      </c>
      <c r="F5" s="16"/>
      <c r="G5" s="16"/>
      <c r="H5" s="4"/>
      <c r="I5" s="4"/>
      <c r="K5" s="1" t="e">
        <f>$H5*#REF!</f>
        <v>#REF!</v>
      </c>
      <c r="L5" s="1" t="e">
        <f>$H5*#REF!</f>
        <v>#REF!</v>
      </c>
      <c r="M5" s="1" t="e">
        <f>$H5*#REF!</f>
        <v>#REF!</v>
      </c>
      <c r="N5" s="1" t="e">
        <f>$H5*#REF!</f>
        <v>#REF!</v>
      </c>
      <c r="O5" s="1" t="e">
        <f>$H5*#REF!</f>
        <v>#REF!</v>
      </c>
      <c r="P5" s="1"/>
    </row>
    <row r="6" spans="3:16">
      <c r="C6" s="6" t="s">
        <v>3</v>
      </c>
      <c r="D6" s="6"/>
      <c r="E6" s="10">
        <v>2500</v>
      </c>
      <c r="F6" s="16"/>
      <c r="G6" s="16"/>
      <c r="H6" s="4"/>
      <c r="I6" s="4"/>
      <c r="K6" s="1" t="e">
        <f>$H6*#REF!</f>
        <v>#REF!</v>
      </c>
      <c r="L6" s="1" t="e">
        <f>$H6*#REF!</f>
        <v>#REF!</v>
      </c>
      <c r="M6" s="1" t="e">
        <f>$H6*#REF!</f>
        <v>#REF!</v>
      </c>
      <c r="N6" s="1" t="e">
        <f>$H6*#REF!</f>
        <v>#REF!</v>
      </c>
      <c r="O6" s="1" t="e">
        <f>$H6*#REF!</f>
        <v>#REF!</v>
      </c>
      <c r="P6" s="1"/>
    </row>
    <row r="7" spans="3:16">
      <c r="C7" s="49" t="s">
        <v>4</v>
      </c>
      <c r="D7" s="49"/>
      <c r="E7" s="10">
        <v>0</v>
      </c>
      <c r="F7" s="16"/>
      <c r="G7" s="16"/>
      <c r="H7" s="4"/>
      <c r="I7" s="4"/>
      <c r="K7" s="1" t="e">
        <f>$H7*#REF!</f>
        <v>#REF!</v>
      </c>
      <c r="L7" s="1" t="e">
        <f>$H7*#REF!</f>
        <v>#REF!</v>
      </c>
      <c r="M7" s="1" t="e">
        <f>$H7*#REF!</f>
        <v>#REF!</v>
      </c>
      <c r="N7" s="1" t="e">
        <f>$H7*#REF!</f>
        <v>#REF!</v>
      </c>
      <c r="O7" s="1" t="e">
        <f>$H7*#REF!</f>
        <v>#REF!</v>
      </c>
      <c r="P7" s="1"/>
    </row>
    <row r="8" spans="3:16" ht="15.75">
      <c r="C8" s="7" t="s">
        <v>5</v>
      </c>
      <c r="D8" s="7"/>
      <c r="E8" s="11">
        <f>SUM(E5:E7)</f>
        <v>7500</v>
      </c>
      <c r="F8" s="11"/>
      <c r="G8" s="11"/>
      <c r="H8" s="2"/>
      <c r="I8" s="2"/>
      <c r="K8" s="1" t="e">
        <f>$H8*#REF!</f>
        <v>#REF!</v>
      </c>
      <c r="L8" s="1" t="e">
        <f>$H8*#REF!</f>
        <v>#REF!</v>
      </c>
      <c r="M8" s="1" t="e">
        <f>$H8*#REF!</f>
        <v>#REF!</v>
      </c>
      <c r="N8" s="1" t="e">
        <f>$H8*#REF!</f>
        <v>#REF!</v>
      </c>
      <c r="O8" s="1" t="e">
        <f>$H8*#REF!</f>
        <v>#REF!</v>
      </c>
      <c r="P8" s="1"/>
    </row>
    <row r="9" spans="3:16" ht="9.75" customHeight="1">
      <c r="C9" s="12"/>
      <c r="D9" s="12"/>
      <c r="E9" s="13"/>
      <c r="F9" s="13"/>
      <c r="G9" s="13"/>
      <c r="H9" s="14"/>
      <c r="I9" s="14"/>
      <c r="K9" s="1"/>
      <c r="L9" s="1"/>
      <c r="M9" s="1"/>
      <c r="N9" s="1"/>
      <c r="O9" s="1"/>
      <c r="P9" s="1"/>
    </row>
    <row r="10" spans="3:16" ht="18">
      <c r="C10" s="37" t="s">
        <v>6</v>
      </c>
      <c r="D10" s="38"/>
      <c r="E10" s="39"/>
      <c r="F10" s="39"/>
      <c r="G10" s="39"/>
      <c r="H10" s="40"/>
      <c r="I10" s="40"/>
      <c r="K10" s="1"/>
      <c r="L10" s="1"/>
      <c r="M10" s="1"/>
      <c r="N10" s="1"/>
      <c r="O10" s="1"/>
      <c r="P10" s="1"/>
    </row>
    <row r="11" spans="3:16" ht="15.75">
      <c r="C11" s="17" t="s">
        <v>7</v>
      </c>
      <c r="D11" s="17"/>
      <c r="E11" s="18" t="s">
        <v>1</v>
      </c>
      <c r="F11" s="20"/>
      <c r="G11" s="18"/>
      <c r="H11" s="17" t="s">
        <v>43</v>
      </c>
      <c r="I11" s="18" t="s">
        <v>1</v>
      </c>
      <c r="K11" s="1" t="e">
        <f>#REF!*H11</f>
        <v>#REF!</v>
      </c>
      <c r="L11" s="1" t="e">
        <f>#REF!*#REF!</f>
        <v>#REF!</v>
      </c>
      <c r="M11" s="1" t="e">
        <f>#REF!*#REF!</f>
        <v>#REF!</v>
      </c>
      <c r="N11" s="1" t="e">
        <f>#REF!*#REF!</f>
        <v>#REF!</v>
      </c>
      <c r="O11" s="1" t="e">
        <f>#REF!*#REF!</f>
        <v>#REF!</v>
      </c>
      <c r="P11" s="1"/>
    </row>
    <row r="12" spans="3:16" ht="15.75">
      <c r="C12" s="24" t="s">
        <v>24</v>
      </c>
      <c r="D12" s="21"/>
      <c r="E12" s="22"/>
      <c r="F12" s="20"/>
      <c r="G12" s="24" t="s">
        <v>24</v>
      </c>
      <c r="H12" s="21"/>
      <c r="I12" s="21"/>
      <c r="K12" s="1"/>
      <c r="L12" s="1"/>
      <c r="M12" s="1"/>
      <c r="N12" s="1"/>
      <c r="O12" s="1"/>
      <c r="P12" s="1"/>
    </row>
    <row r="13" spans="3:16">
      <c r="C13" s="6"/>
      <c r="D13" s="6" t="s">
        <v>8</v>
      </c>
      <c r="E13" s="44">
        <v>1000</v>
      </c>
      <c r="F13" s="25"/>
      <c r="G13" s="6"/>
      <c r="H13" s="6" t="s">
        <v>44</v>
      </c>
      <c r="I13" s="10">
        <v>25</v>
      </c>
      <c r="K13" s="1" t="e">
        <f>$H13*#REF!</f>
        <v>#VALUE!</v>
      </c>
      <c r="L13" s="1" t="e">
        <f>$H13*#REF!</f>
        <v>#VALUE!</v>
      </c>
      <c r="M13" s="1" t="e">
        <f>$H13*#REF!</f>
        <v>#VALUE!</v>
      </c>
      <c r="N13" s="1" t="e">
        <f>$H13*#REF!</f>
        <v>#VALUE!</v>
      </c>
      <c r="O13" s="1" t="e">
        <f>$H13*#REF!</f>
        <v>#VALUE!</v>
      </c>
      <c r="P13" s="1"/>
    </row>
    <row r="14" spans="3:16">
      <c r="C14" s="6"/>
      <c r="D14" s="6" t="s">
        <v>21</v>
      </c>
      <c r="E14" s="44"/>
      <c r="F14" s="25"/>
      <c r="G14" s="6"/>
      <c r="H14" s="6" t="s">
        <v>45</v>
      </c>
      <c r="I14" s="10">
        <v>25</v>
      </c>
      <c r="K14" s="1" t="e">
        <f>$H14*#REF!</f>
        <v>#VALUE!</v>
      </c>
      <c r="L14" s="1" t="e">
        <f>$H14*#REF!</f>
        <v>#VALUE!</v>
      </c>
      <c r="M14" s="1" t="e">
        <f>$H14*#REF!</f>
        <v>#VALUE!</v>
      </c>
      <c r="N14" s="1" t="e">
        <f>$H14*#REF!</f>
        <v>#VALUE!</v>
      </c>
      <c r="O14" s="1" t="e">
        <f>$H14*#REF!</f>
        <v>#VALUE!</v>
      </c>
      <c r="P14" s="1"/>
    </row>
    <row r="15" spans="3:16">
      <c r="C15" s="6"/>
      <c r="D15" s="6" t="s">
        <v>27</v>
      </c>
      <c r="E15" s="44">
        <v>100</v>
      </c>
      <c r="F15" s="25"/>
      <c r="G15" s="6"/>
      <c r="H15" s="6" t="s">
        <v>46</v>
      </c>
      <c r="I15" s="10">
        <v>60</v>
      </c>
      <c r="K15" s="1" t="e">
        <f>$H15*#REF!</f>
        <v>#VALUE!</v>
      </c>
      <c r="L15" s="1" t="e">
        <f>$H15*#REF!</f>
        <v>#VALUE!</v>
      </c>
      <c r="M15" s="1" t="e">
        <f>$H15*#REF!</f>
        <v>#VALUE!</v>
      </c>
      <c r="N15" s="1" t="e">
        <f>$H15*#REF!</f>
        <v>#VALUE!</v>
      </c>
      <c r="O15" s="1" t="e">
        <f>$H15*#REF!</f>
        <v>#VALUE!</v>
      </c>
      <c r="P15" s="1"/>
    </row>
    <row r="16" spans="3:16">
      <c r="C16" s="6"/>
      <c r="D16" s="6" t="s">
        <v>28</v>
      </c>
      <c r="E16" s="44">
        <v>150</v>
      </c>
      <c r="F16" s="25"/>
      <c r="G16" s="6"/>
      <c r="H16" s="6" t="s">
        <v>47</v>
      </c>
      <c r="I16" s="10">
        <v>120</v>
      </c>
      <c r="K16" s="1"/>
      <c r="L16" s="1"/>
      <c r="M16" s="1"/>
      <c r="N16" s="1"/>
      <c r="O16" s="1"/>
      <c r="P16" s="1"/>
    </row>
    <row r="17" spans="3:16">
      <c r="C17" s="6"/>
      <c r="D17" s="6" t="s">
        <v>29</v>
      </c>
      <c r="E17" s="44">
        <v>50</v>
      </c>
      <c r="F17" s="25"/>
      <c r="G17" s="6"/>
      <c r="H17" s="6" t="s">
        <v>70</v>
      </c>
      <c r="I17" s="10">
        <v>50</v>
      </c>
      <c r="K17" s="1"/>
      <c r="L17" s="1"/>
      <c r="M17" s="1"/>
      <c r="N17" s="1"/>
      <c r="O17" s="1"/>
      <c r="P17" s="1"/>
    </row>
    <row r="18" spans="3:16">
      <c r="C18" s="6"/>
      <c r="D18" s="6" t="s">
        <v>30</v>
      </c>
      <c r="E18" s="44">
        <v>50</v>
      </c>
      <c r="F18" s="25"/>
      <c r="G18" s="6"/>
      <c r="H18" s="6" t="s">
        <v>16</v>
      </c>
      <c r="I18" s="10"/>
      <c r="K18" s="1"/>
      <c r="L18" s="1"/>
      <c r="M18" s="1"/>
      <c r="N18" s="1"/>
      <c r="O18" s="1"/>
      <c r="P18" s="1"/>
    </row>
    <row r="19" spans="3:16">
      <c r="C19" s="6"/>
      <c r="D19" s="6" t="s">
        <v>31</v>
      </c>
      <c r="E19" s="44">
        <v>10</v>
      </c>
      <c r="F19" s="25"/>
      <c r="G19" s="23" t="s">
        <v>37</v>
      </c>
      <c r="H19" s="6"/>
      <c r="I19" s="10"/>
      <c r="K19" s="1"/>
      <c r="L19" s="1"/>
      <c r="M19" s="1"/>
      <c r="N19" s="1"/>
      <c r="O19" s="1"/>
      <c r="P19" s="1"/>
    </row>
    <row r="20" spans="3:16">
      <c r="C20" s="6"/>
      <c r="D20" s="6" t="s">
        <v>39</v>
      </c>
      <c r="E20" s="44">
        <v>60</v>
      </c>
      <c r="F20" s="25"/>
      <c r="G20" s="6"/>
      <c r="H20" s="6" t="s">
        <v>22</v>
      </c>
      <c r="I20" s="10">
        <v>200</v>
      </c>
      <c r="K20" s="1"/>
      <c r="L20" s="1"/>
      <c r="M20" s="1"/>
      <c r="N20" s="1"/>
      <c r="O20" s="1"/>
      <c r="P20" s="1"/>
    </row>
    <row r="21" spans="3:16">
      <c r="C21" s="6"/>
      <c r="D21" s="6" t="s">
        <v>32</v>
      </c>
      <c r="E21" s="44"/>
      <c r="F21" s="25"/>
      <c r="G21" s="6"/>
      <c r="H21" s="6" t="s">
        <v>23</v>
      </c>
      <c r="I21" s="10"/>
      <c r="K21" s="1"/>
      <c r="L21" s="1"/>
      <c r="M21" s="1"/>
      <c r="N21" s="1"/>
      <c r="O21" s="1"/>
      <c r="P21" s="1"/>
    </row>
    <row r="22" spans="3:16">
      <c r="C22" s="6"/>
      <c r="D22" s="6" t="s">
        <v>59</v>
      </c>
      <c r="E22" s="44">
        <v>20</v>
      </c>
      <c r="F22" s="25"/>
      <c r="G22" s="23" t="s">
        <v>48</v>
      </c>
      <c r="H22" s="6"/>
      <c r="I22" s="10"/>
      <c r="K22" s="1"/>
      <c r="L22" s="1"/>
      <c r="M22" s="1"/>
      <c r="N22" s="1"/>
      <c r="O22" s="1"/>
      <c r="P22" s="1"/>
    </row>
    <row r="23" spans="3:16">
      <c r="C23" s="6"/>
      <c r="D23" s="6" t="s">
        <v>16</v>
      </c>
      <c r="E23" s="44"/>
      <c r="F23" s="25"/>
      <c r="G23" s="6"/>
      <c r="H23" s="6" t="s">
        <v>49</v>
      </c>
      <c r="I23" s="10"/>
      <c r="K23" s="1"/>
      <c r="L23" s="1"/>
      <c r="M23" s="1"/>
      <c r="N23" s="1"/>
      <c r="O23" s="1"/>
      <c r="P23" s="1"/>
    </row>
    <row r="24" spans="3:16">
      <c r="C24" s="23" t="s">
        <v>25</v>
      </c>
      <c r="D24" s="6"/>
      <c r="E24" s="44"/>
      <c r="F24" s="25"/>
      <c r="G24" s="6"/>
      <c r="H24" s="6" t="s">
        <v>50</v>
      </c>
      <c r="I24" s="10">
        <v>20</v>
      </c>
      <c r="K24" s="1"/>
      <c r="L24" s="1"/>
      <c r="M24" s="1"/>
      <c r="N24" s="1"/>
      <c r="O24" s="1"/>
      <c r="P24" s="1"/>
    </row>
    <row r="25" spans="3:16" ht="14.25" customHeight="1">
      <c r="C25" s="6"/>
      <c r="D25" s="6" t="s">
        <v>26</v>
      </c>
      <c r="E25" s="44">
        <v>600</v>
      </c>
      <c r="F25" s="25"/>
      <c r="G25" s="6"/>
      <c r="H25" s="6" t="s">
        <v>51</v>
      </c>
      <c r="I25" s="10"/>
      <c r="K25" s="1"/>
      <c r="L25" s="1"/>
      <c r="M25" s="1"/>
      <c r="N25" s="1"/>
      <c r="O25" s="1"/>
      <c r="P25" s="1"/>
    </row>
    <row r="26" spans="3:16">
      <c r="C26" s="6"/>
      <c r="D26" s="6" t="s">
        <v>13</v>
      </c>
      <c r="E26" s="44"/>
      <c r="F26" s="25"/>
      <c r="G26" s="6"/>
      <c r="H26" s="6" t="s">
        <v>53</v>
      </c>
      <c r="I26" s="10">
        <v>200</v>
      </c>
      <c r="K26" s="1"/>
      <c r="L26" s="1"/>
      <c r="M26" s="1"/>
      <c r="N26" s="1"/>
      <c r="O26" s="1"/>
      <c r="P26" s="1"/>
    </row>
    <row r="27" spans="3:16">
      <c r="C27" s="6"/>
      <c r="D27" s="6" t="s">
        <v>33</v>
      </c>
      <c r="E27" s="44">
        <v>100</v>
      </c>
      <c r="F27" s="25"/>
      <c r="G27" s="6"/>
      <c r="H27" s="6" t="s">
        <v>52</v>
      </c>
      <c r="I27" s="10"/>
      <c r="K27" s="1"/>
      <c r="L27" s="1"/>
      <c r="M27" s="1"/>
      <c r="N27" s="1"/>
      <c r="O27" s="1"/>
      <c r="P27" s="1"/>
    </row>
    <row r="28" spans="3:16">
      <c r="C28" s="6"/>
      <c r="D28" s="6" t="s">
        <v>34</v>
      </c>
      <c r="E28" s="44">
        <v>100</v>
      </c>
      <c r="F28" s="25"/>
      <c r="G28" s="23" t="s">
        <v>40</v>
      </c>
      <c r="H28" s="6"/>
      <c r="I28" s="10"/>
      <c r="K28" s="1"/>
      <c r="L28" s="1"/>
      <c r="M28" s="1"/>
      <c r="N28" s="1"/>
      <c r="O28" s="1"/>
      <c r="P28" s="1"/>
    </row>
    <row r="29" spans="3:16">
      <c r="C29" s="6"/>
      <c r="D29" s="6" t="s">
        <v>35</v>
      </c>
      <c r="E29" s="44">
        <v>300</v>
      </c>
      <c r="F29" s="25"/>
      <c r="G29" s="6"/>
      <c r="H29" s="6" t="s">
        <v>54</v>
      </c>
      <c r="I29" s="10">
        <v>100</v>
      </c>
      <c r="K29" s="1"/>
      <c r="L29" s="1"/>
      <c r="M29" s="1"/>
      <c r="N29" s="1"/>
      <c r="O29" s="1"/>
      <c r="P29" s="1"/>
    </row>
    <row r="30" spans="3:16">
      <c r="C30" s="6"/>
      <c r="D30" s="6" t="s">
        <v>38</v>
      </c>
      <c r="E30" s="44"/>
      <c r="F30" s="25"/>
      <c r="G30" s="6"/>
      <c r="H30" s="6" t="s">
        <v>55</v>
      </c>
      <c r="I30" s="10">
        <v>100</v>
      </c>
      <c r="K30" s="1"/>
      <c r="L30" s="1"/>
      <c r="M30" s="1"/>
      <c r="N30" s="1"/>
      <c r="O30" s="1"/>
      <c r="P30" s="1"/>
    </row>
    <row r="31" spans="3:16">
      <c r="C31" s="6"/>
      <c r="D31" s="6" t="s">
        <v>32</v>
      </c>
      <c r="E31" s="44"/>
      <c r="F31" s="25"/>
      <c r="G31" s="6"/>
      <c r="H31" s="6" t="s">
        <v>56</v>
      </c>
      <c r="I31" s="10"/>
      <c r="K31" s="1"/>
      <c r="L31" s="1"/>
      <c r="M31" s="1"/>
      <c r="N31" s="1"/>
      <c r="O31" s="1"/>
      <c r="P31" s="1"/>
    </row>
    <row r="32" spans="3:16">
      <c r="C32" s="6"/>
      <c r="D32" s="6" t="s">
        <v>16</v>
      </c>
      <c r="E32" s="44"/>
      <c r="F32" s="25"/>
      <c r="G32" s="6"/>
      <c r="H32" s="6" t="s">
        <v>57</v>
      </c>
      <c r="I32" s="10">
        <v>40</v>
      </c>
      <c r="K32" s="1"/>
      <c r="L32" s="1"/>
      <c r="M32" s="1"/>
      <c r="N32" s="1"/>
      <c r="O32" s="1"/>
      <c r="P32" s="1"/>
    </row>
    <row r="33" spans="3:16">
      <c r="C33" s="23" t="s">
        <v>33</v>
      </c>
      <c r="D33" s="6"/>
      <c r="E33" s="44"/>
      <c r="F33" s="25"/>
      <c r="G33" s="6"/>
      <c r="H33" s="6" t="s">
        <v>58</v>
      </c>
      <c r="I33" s="10"/>
      <c r="K33" s="1"/>
      <c r="L33" s="1"/>
      <c r="M33" s="1"/>
      <c r="N33" s="1"/>
      <c r="O33" s="1"/>
      <c r="P33" s="1"/>
    </row>
    <row r="34" spans="3:16" ht="29.25">
      <c r="C34" s="23"/>
      <c r="D34" s="8" t="s">
        <v>75</v>
      </c>
      <c r="E34" s="44"/>
      <c r="F34" s="25"/>
      <c r="G34" s="23" t="s">
        <v>60</v>
      </c>
      <c r="H34" s="6"/>
      <c r="I34" s="10"/>
      <c r="K34" s="1" t="e">
        <f>$H34*#REF!</f>
        <v>#REF!</v>
      </c>
      <c r="L34" s="1" t="e">
        <f>$H34*#REF!</f>
        <v>#REF!</v>
      </c>
      <c r="M34" s="1" t="e">
        <f>$H34*#REF!</f>
        <v>#REF!</v>
      </c>
      <c r="N34" s="1" t="e">
        <f>$H34*#REF!</f>
        <v>#REF!</v>
      </c>
      <c r="O34" s="1" t="e">
        <f>$H34*#REF!</f>
        <v>#REF!</v>
      </c>
      <c r="P34" s="1"/>
    </row>
    <row r="35" spans="3:16">
      <c r="C35" s="23"/>
      <c r="D35" s="6" t="s">
        <v>36</v>
      </c>
      <c r="E35" s="44">
        <v>150</v>
      </c>
      <c r="F35" s="25"/>
      <c r="G35" s="6"/>
      <c r="H35" s="6" t="s">
        <v>61</v>
      </c>
      <c r="I35" s="10">
        <v>100</v>
      </c>
      <c r="K35" s="1"/>
      <c r="L35" s="1"/>
      <c r="M35" s="1"/>
      <c r="N35" s="1"/>
      <c r="O35" s="1"/>
      <c r="P35" s="1"/>
    </row>
    <row r="36" spans="3:16">
      <c r="C36" s="23"/>
      <c r="D36" s="6" t="s">
        <v>11</v>
      </c>
      <c r="E36" s="44">
        <v>130</v>
      </c>
      <c r="F36" s="25"/>
      <c r="G36" s="6"/>
      <c r="H36" s="6" t="s">
        <v>62</v>
      </c>
      <c r="I36" s="10">
        <v>100</v>
      </c>
      <c r="K36" s="1"/>
      <c r="L36" s="1"/>
      <c r="M36" s="1"/>
      <c r="N36" s="1"/>
      <c r="O36" s="1"/>
      <c r="P36" s="1"/>
    </row>
    <row r="37" spans="3:16">
      <c r="C37" s="6"/>
      <c r="D37" s="6" t="s">
        <v>9</v>
      </c>
      <c r="E37" s="44"/>
      <c r="F37" s="25"/>
      <c r="G37" s="23" t="s">
        <v>63</v>
      </c>
      <c r="H37" s="6"/>
      <c r="I37" s="10"/>
      <c r="K37" s="1"/>
      <c r="L37" s="1"/>
      <c r="M37" s="1"/>
      <c r="N37" s="1"/>
      <c r="O37" s="1"/>
      <c r="P37" s="1"/>
    </row>
    <row r="38" spans="3:16">
      <c r="C38" s="23" t="s">
        <v>37</v>
      </c>
      <c r="D38" s="6"/>
      <c r="E38" s="44"/>
      <c r="F38" s="25"/>
      <c r="G38" s="6"/>
      <c r="H38" s="6" t="s">
        <v>37</v>
      </c>
      <c r="I38" s="10">
        <v>200</v>
      </c>
      <c r="K38" s="1"/>
      <c r="L38" s="1"/>
      <c r="M38" s="1"/>
      <c r="N38" s="1"/>
      <c r="O38" s="1"/>
      <c r="P38" s="1"/>
    </row>
    <row r="39" spans="3:16">
      <c r="C39" s="6"/>
      <c r="D39" s="6" t="s">
        <v>12</v>
      </c>
      <c r="E39" s="44">
        <v>800</v>
      </c>
      <c r="F39" s="25"/>
      <c r="G39" s="6"/>
      <c r="H39" s="6" t="s">
        <v>65</v>
      </c>
      <c r="I39" s="10">
        <v>50</v>
      </c>
      <c r="K39" s="1"/>
      <c r="L39" s="1"/>
      <c r="M39" s="1"/>
      <c r="N39" s="1"/>
      <c r="O39" s="1"/>
      <c r="P39" s="1"/>
    </row>
    <row r="40" spans="3:16">
      <c r="C40" s="6"/>
      <c r="D40" s="6" t="s">
        <v>78</v>
      </c>
      <c r="E40" s="44">
        <v>200</v>
      </c>
      <c r="F40" s="25"/>
      <c r="G40" s="6"/>
      <c r="H40" s="6" t="s">
        <v>66</v>
      </c>
      <c r="I40" s="10">
        <v>100</v>
      </c>
      <c r="K40" s="1"/>
      <c r="L40" s="1"/>
      <c r="M40" s="1"/>
      <c r="N40" s="1"/>
      <c r="O40" s="1"/>
      <c r="P40" s="1"/>
    </row>
    <row r="41" spans="3:16">
      <c r="C41" s="23" t="s">
        <v>40</v>
      </c>
      <c r="E41" s="44"/>
      <c r="F41" s="25"/>
      <c r="G41" s="6"/>
      <c r="H41" s="6" t="s">
        <v>67</v>
      </c>
      <c r="I41" s="10">
        <v>25</v>
      </c>
      <c r="K41" s="1" t="e">
        <f>$H40*#REF!</f>
        <v>#VALUE!</v>
      </c>
      <c r="L41" s="1" t="e">
        <f>$H40*#REF!</f>
        <v>#VALUE!</v>
      </c>
      <c r="M41" s="1" t="e">
        <f>$H40*#REF!</f>
        <v>#VALUE!</v>
      </c>
      <c r="N41" s="1" t="e">
        <f>$H40*#REF!</f>
        <v>#VALUE!</v>
      </c>
      <c r="O41" s="1" t="e">
        <f>$H40*#REF!</f>
        <v>#VALUE!</v>
      </c>
      <c r="P41" s="1"/>
    </row>
    <row r="42" spans="3:16">
      <c r="C42" s="6"/>
      <c r="D42" s="6" t="s">
        <v>10</v>
      </c>
      <c r="E42" s="44">
        <v>50</v>
      </c>
      <c r="F42" s="25"/>
      <c r="G42" s="6"/>
      <c r="H42" s="6" t="s">
        <v>16</v>
      </c>
      <c r="I42" s="10"/>
      <c r="K42" s="1" t="e">
        <f>$H42*#REF!</f>
        <v>#VALUE!</v>
      </c>
      <c r="L42" s="1" t="e">
        <f>$H42*#REF!</f>
        <v>#VALUE!</v>
      </c>
      <c r="M42" s="1" t="e">
        <f>$H42*#REF!</f>
        <v>#VALUE!</v>
      </c>
      <c r="N42" s="1" t="e">
        <f>$H42*#REF!</f>
        <v>#VALUE!</v>
      </c>
      <c r="O42" s="1" t="e">
        <f>$H42*#REF!</f>
        <v>#VALUE!</v>
      </c>
      <c r="P42" s="1"/>
    </row>
    <row r="43" spans="3:16">
      <c r="C43" s="23" t="s">
        <v>42</v>
      </c>
      <c r="D43" s="6"/>
      <c r="E43" s="44"/>
      <c r="F43" s="25"/>
      <c r="G43" s="23" t="s">
        <v>69</v>
      </c>
      <c r="H43" s="6"/>
      <c r="I43" s="10"/>
      <c r="K43" s="1"/>
      <c r="L43" s="1"/>
      <c r="M43" s="1"/>
      <c r="N43" s="1"/>
      <c r="O43" s="1"/>
      <c r="P43" s="1"/>
    </row>
    <row r="44" spans="3:16">
      <c r="C44" s="6"/>
      <c r="D44" s="6" t="s">
        <v>41</v>
      </c>
      <c r="E44" s="44"/>
      <c r="F44" s="25"/>
      <c r="G44" s="6"/>
      <c r="H44" s="6" t="s">
        <v>68</v>
      </c>
      <c r="I44" s="10">
        <v>300</v>
      </c>
      <c r="K44" s="1" t="e">
        <f>$H43*#REF!</f>
        <v>#REF!</v>
      </c>
      <c r="L44" s="1" t="e">
        <f>$H43*#REF!</f>
        <v>#REF!</v>
      </c>
      <c r="M44" s="1" t="e">
        <f>$H43*#REF!</f>
        <v>#REF!</v>
      </c>
      <c r="N44" s="1" t="e">
        <f>$H43*#REF!</f>
        <v>#REF!</v>
      </c>
      <c r="O44" s="1" t="e">
        <f>$H43*#REF!</f>
        <v>#REF!</v>
      </c>
      <c r="P44" s="1"/>
    </row>
    <row r="45" spans="3:16">
      <c r="C45" s="6"/>
      <c r="D45" s="6" t="s">
        <v>14</v>
      </c>
      <c r="E45" s="44"/>
      <c r="F45" s="25"/>
      <c r="H45" s="3" t="s">
        <v>81</v>
      </c>
      <c r="I45" s="10">
        <v>100</v>
      </c>
      <c r="K45" s="1" t="e">
        <f>#REF!*#REF!</f>
        <v>#REF!</v>
      </c>
      <c r="L45" s="1" t="e">
        <f>#REF!*#REF!</f>
        <v>#REF!</v>
      </c>
      <c r="M45" s="1" t="e">
        <f>#REF!*#REF!</f>
        <v>#REF!</v>
      </c>
      <c r="N45" s="1" t="e">
        <f>#REF!*#REF!</f>
        <v>#REF!</v>
      </c>
      <c r="O45" s="1" t="e">
        <f>#REF!*#REF!</f>
        <v>#REF!</v>
      </c>
      <c r="P45" s="1"/>
    </row>
    <row r="46" spans="3:16" ht="15.75">
      <c r="C46" s="6"/>
      <c r="D46" s="6" t="s">
        <v>15</v>
      </c>
      <c r="E46" s="44"/>
      <c r="F46" s="25"/>
      <c r="G46" s="7" t="s">
        <v>84</v>
      </c>
      <c r="H46" s="7"/>
      <c r="I46" s="11">
        <f>SUM(I12:I45)</f>
        <v>1915</v>
      </c>
      <c r="K46" s="1" t="e">
        <f>#REF!*#REF!</f>
        <v>#REF!</v>
      </c>
      <c r="L46" s="1" t="e">
        <f>#REF!*#REF!</f>
        <v>#REF!</v>
      </c>
      <c r="M46" s="1" t="e">
        <f>#REF!*#REF!</f>
        <v>#REF!</v>
      </c>
      <c r="N46" s="1" t="e">
        <f>#REF!*#REF!</f>
        <v>#REF!</v>
      </c>
      <c r="O46" s="1" t="e">
        <f>#REF!*#REF!</f>
        <v>#REF!</v>
      </c>
      <c r="P46" s="1"/>
    </row>
    <row r="47" spans="3:16">
      <c r="C47" s="6"/>
      <c r="D47" s="6" t="s">
        <v>16</v>
      </c>
      <c r="E47" s="44"/>
      <c r="F47" s="25"/>
      <c r="G47" s="3"/>
      <c r="H47" s="3"/>
      <c r="I47" s="16"/>
      <c r="K47" s="1" t="e">
        <f>#REF!*#REF!</f>
        <v>#REF!</v>
      </c>
      <c r="L47" s="1" t="e">
        <f>#REF!*#REF!</f>
        <v>#REF!</v>
      </c>
      <c r="M47" s="1" t="e">
        <f>#REF!*#REF!</f>
        <v>#REF!</v>
      </c>
      <c r="N47" s="1" t="e">
        <f>#REF!*#REF!</f>
        <v>#REF!</v>
      </c>
      <c r="O47" s="1" t="e">
        <f>#REF!*#REF!</f>
        <v>#REF!</v>
      </c>
      <c r="P47" s="1"/>
    </row>
    <row r="48" spans="3:16">
      <c r="C48" s="26" t="s">
        <v>77</v>
      </c>
      <c r="D48" s="3"/>
      <c r="E48" s="45"/>
      <c r="F48" s="25"/>
      <c r="G48" s="3"/>
      <c r="H48" s="3"/>
      <c r="I48" s="16"/>
      <c r="K48" s="1"/>
      <c r="L48" s="1"/>
      <c r="M48" s="1"/>
      <c r="N48" s="1"/>
      <c r="O48" s="1"/>
      <c r="P48" s="1"/>
    </row>
    <row r="49" spans="3:16">
      <c r="C49" s="6"/>
      <c r="D49" s="6" t="s">
        <v>64</v>
      </c>
      <c r="E49" s="44"/>
      <c r="F49" s="25"/>
      <c r="G49" s="41"/>
      <c r="H49" s="41" t="s">
        <v>82</v>
      </c>
      <c r="I49" s="42">
        <f>E8-E52-E57-E62-I46</f>
        <v>1315</v>
      </c>
      <c r="K49" s="1"/>
      <c r="L49" s="1"/>
      <c r="M49" s="1"/>
      <c r="N49" s="1"/>
      <c r="O49" s="1"/>
      <c r="P49" s="1"/>
    </row>
    <row r="50" spans="3:16">
      <c r="C50" s="6"/>
      <c r="D50" s="6" t="s">
        <v>79</v>
      </c>
      <c r="E50" s="44"/>
      <c r="F50" s="25"/>
      <c r="G50" s="3"/>
      <c r="H50" s="3"/>
      <c r="I50" s="16"/>
      <c r="K50" s="1"/>
      <c r="L50" s="1"/>
      <c r="M50" s="1"/>
      <c r="N50" s="1"/>
      <c r="O50" s="1"/>
      <c r="P50" s="1"/>
    </row>
    <row r="51" spans="3:16">
      <c r="C51" s="6"/>
      <c r="D51" s="6" t="s">
        <v>80</v>
      </c>
      <c r="E51" s="44"/>
      <c r="F51" s="25"/>
      <c r="K51" s="1"/>
      <c r="L51" s="1"/>
      <c r="M51" s="1"/>
      <c r="N51" s="1"/>
      <c r="O51" s="1"/>
      <c r="P51" s="1"/>
    </row>
    <row r="52" spans="3:16" ht="18">
      <c r="C52" s="7" t="s">
        <v>83</v>
      </c>
      <c r="D52" s="7"/>
      <c r="E52" s="46">
        <f>SUM(E13:E51)</f>
        <v>3870</v>
      </c>
      <c r="F52" s="27"/>
      <c r="J52" s="15"/>
      <c r="K52" s="28" t="s">
        <v>72</v>
      </c>
      <c r="L52" s="1" t="e">
        <f>$H47*#REF!</f>
        <v>#REF!</v>
      </c>
      <c r="M52" s="1" t="e">
        <f>$H47*#REF!</f>
        <v>#REF!</v>
      </c>
      <c r="N52" s="1" t="e">
        <f>$H47*#REF!</f>
        <v>#REF!</v>
      </c>
      <c r="O52" s="1" t="e">
        <f>$H47*#REF!</f>
        <v>#REF!</v>
      </c>
      <c r="P52" s="1"/>
    </row>
    <row r="53" spans="3:16" ht="15.75" customHeight="1">
      <c r="C53" s="19" t="s">
        <v>17</v>
      </c>
      <c r="D53" s="19"/>
      <c r="E53" s="20" t="s">
        <v>1</v>
      </c>
      <c r="F53" s="20"/>
      <c r="H53" s="47"/>
      <c r="I53" s="47"/>
      <c r="K53" s="1"/>
      <c r="L53" s="1"/>
      <c r="M53" s="1"/>
      <c r="N53" s="1"/>
      <c r="O53" s="1"/>
      <c r="P53" s="1"/>
    </row>
    <row r="54" spans="3:16" ht="15.75" customHeight="1">
      <c r="C54" s="23" t="s">
        <v>85</v>
      </c>
      <c r="D54" s="6"/>
      <c r="E54" s="23"/>
      <c r="F54" s="20"/>
      <c r="G54" s="47"/>
      <c r="H54" s="47"/>
      <c r="I54" s="47"/>
      <c r="K54" s="1"/>
      <c r="L54" s="1"/>
      <c r="M54" s="1"/>
      <c r="N54" s="1"/>
      <c r="O54" s="1"/>
      <c r="P54" s="1"/>
    </row>
    <row r="55" spans="3:16" ht="15" customHeight="1">
      <c r="C55" s="6"/>
      <c r="D55" s="6" t="s">
        <v>18</v>
      </c>
      <c r="E55" s="44">
        <v>200</v>
      </c>
      <c r="F55" s="25"/>
      <c r="G55" s="47"/>
      <c r="H55" s="47"/>
      <c r="I55" s="47"/>
      <c r="K55" s="1"/>
      <c r="L55" s="1"/>
      <c r="M55" s="1"/>
      <c r="N55" s="1"/>
      <c r="O55" s="1"/>
      <c r="P55" s="1"/>
    </row>
    <row r="56" spans="3:16" ht="15" customHeight="1">
      <c r="C56" s="6"/>
      <c r="D56" s="6" t="s">
        <v>19</v>
      </c>
      <c r="E56" s="44">
        <v>100</v>
      </c>
      <c r="F56" s="25"/>
      <c r="G56" s="47"/>
      <c r="H56" s="47"/>
      <c r="I56" s="47"/>
      <c r="K56" s="1"/>
      <c r="L56" s="1"/>
      <c r="M56" s="1"/>
      <c r="N56" s="1"/>
      <c r="O56" s="1"/>
      <c r="P56" s="1"/>
    </row>
    <row r="57" spans="3:16" ht="15" customHeight="1">
      <c r="C57" s="7" t="s">
        <v>87</v>
      </c>
      <c r="D57" s="7"/>
      <c r="E57" s="46">
        <f>SUM(E55:E56)</f>
        <v>300</v>
      </c>
      <c r="F57" s="25"/>
      <c r="G57" s="47"/>
      <c r="H57" s="47"/>
      <c r="I57" s="47"/>
      <c r="K57" s="1"/>
      <c r="L57" s="1"/>
      <c r="M57" s="1"/>
      <c r="N57" s="1"/>
      <c r="O57" s="1"/>
      <c r="P57" s="1"/>
    </row>
    <row r="58" spans="3:16" ht="15" customHeight="1">
      <c r="C58" s="23" t="s">
        <v>86</v>
      </c>
      <c r="D58" s="6"/>
      <c r="E58" s="44"/>
      <c r="F58" s="25"/>
      <c r="G58" s="50" t="s">
        <v>90</v>
      </c>
      <c r="H58" s="50"/>
      <c r="I58" s="50"/>
      <c r="K58" s="1"/>
      <c r="L58" s="1"/>
      <c r="M58" s="1"/>
      <c r="N58" s="1"/>
      <c r="O58" s="1"/>
      <c r="P58" s="1"/>
    </row>
    <row r="59" spans="3:16" ht="15" customHeight="1">
      <c r="D59" s="6" t="s">
        <v>20</v>
      </c>
      <c r="E59" s="44">
        <v>100</v>
      </c>
      <c r="F59" s="25"/>
      <c r="G59" s="50"/>
      <c r="H59" s="50"/>
      <c r="I59" s="50"/>
      <c r="K59" s="1"/>
      <c r="L59" s="1"/>
      <c r="M59" s="1"/>
      <c r="N59" s="1"/>
      <c r="O59" s="1"/>
      <c r="P59" s="1"/>
    </row>
    <row r="60" spans="3:16" ht="15" customHeight="1">
      <c r="D60" s="6" t="s">
        <v>76</v>
      </c>
      <c r="E60" s="44">
        <v>800</v>
      </c>
      <c r="F60" s="25"/>
      <c r="G60" s="50"/>
      <c r="H60" s="50"/>
      <c r="I60" s="50"/>
      <c r="K60" s="1"/>
      <c r="L60" s="1"/>
      <c r="M60" s="1"/>
      <c r="N60" s="1"/>
      <c r="O60" s="1"/>
      <c r="P60" s="1"/>
    </row>
    <row r="61" spans="3:16" ht="15.75" customHeight="1">
      <c r="C61" s="7" t="s">
        <v>88</v>
      </c>
      <c r="D61" s="7"/>
      <c r="E61" s="46">
        <f>SUM(E59:E60)</f>
        <v>900</v>
      </c>
      <c r="F61" s="25"/>
      <c r="G61" s="50"/>
      <c r="H61" s="50"/>
      <c r="I61" s="50"/>
      <c r="K61" s="1"/>
      <c r="L61" s="1"/>
      <c r="M61" s="1"/>
      <c r="N61" s="1"/>
      <c r="O61" s="1"/>
      <c r="P61" s="1"/>
    </row>
    <row r="62" spans="3:16" ht="15.75" customHeight="1">
      <c r="C62" s="7" t="s">
        <v>89</v>
      </c>
      <c r="D62" s="7"/>
      <c r="E62" s="46">
        <f>E61-E60</f>
        <v>100</v>
      </c>
      <c r="F62" s="25"/>
      <c r="G62" s="50"/>
      <c r="H62" s="50"/>
      <c r="I62" s="50"/>
      <c r="K62" s="1"/>
      <c r="L62" s="1"/>
      <c r="M62" s="1"/>
      <c r="N62" s="1"/>
      <c r="O62" s="1"/>
      <c r="P62" s="1"/>
    </row>
    <row r="63" spans="3:16">
      <c r="C63" s="3"/>
    </row>
    <row r="64" spans="3:16" ht="15.75">
      <c r="C64" s="29" t="s">
        <v>74</v>
      </c>
      <c r="D64" s="29"/>
      <c r="E64" s="30" t="s">
        <v>71</v>
      </c>
      <c r="F64" s="31" t="s">
        <v>73</v>
      </c>
      <c r="G64" s="29"/>
      <c r="H64" s="30" t="s">
        <v>72</v>
      </c>
      <c r="I64" s="29"/>
    </row>
    <row r="65" spans="3:9">
      <c r="C65" s="29"/>
      <c r="D65" s="32" t="s">
        <v>7</v>
      </c>
      <c r="E65" s="33">
        <v>0.5</v>
      </c>
      <c r="F65" s="34"/>
      <c r="G65" s="29"/>
      <c r="H65" s="33">
        <f>E52/E8</f>
        <v>0.51600000000000001</v>
      </c>
      <c r="I65" s="29"/>
    </row>
    <row r="66" spans="3:9">
      <c r="C66" s="29"/>
      <c r="D66" s="32" t="s">
        <v>85</v>
      </c>
      <c r="E66" s="33">
        <v>0.05</v>
      </c>
      <c r="F66" s="34"/>
      <c r="G66" s="29"/>
      <c r="H66" s="33">
        <f>E57/E8</f>
        <v>0.04</v>
      </c>
      <c r="I66" s="29"/>
    </row>
    <row r="67" spans="3:9">
      <c r="C67" s="29"/>
      <c r="D67" s="32" t="s">
        <v>86</v>
      </c>
      <c r="E67" s="33">
        <v>0.15</v>
      </c>
      <c r="F67" s="34"/>
      <c r="G67" s="29"/>
      <c r="H67" s="33">
        <f>E61/E8</f>
        <v>0.12</v>
      </c>
      <c r="I67" s="29"/>
    </row>
    <row r="68" spans="3:9">
      <c r="C68" s="29"/>
      <c r="D68" s="32" t="s">
        <v>43</v>
      </c>
      <c r="E68" s="33">
        <v>0.3</v>
      </c>
      <c r="F68" s="35"/>
      <c r="G68" s="29"/>
      <c r="H68" s="33">
        <f>I46/E8</f>
        <v>0.25533333333333336</v>
      </c>
      <c r="I68" s="29"/>
    </row>
    <row r="69" spans="3:9">
      <c r="C69" s="36"/>
      <c r="D69" s="36"/>
      <c r="E69" s="36"/>
      <c r="F69" s="36"/>
      <c r="G69" s="36"/>
      <c r="H69" s="36"/>
      <c r="I69" s="36"/>
    </row>
    <row r="70" spans="3:9" ht="53.1" customHeight="1">
      <c r="C70" s="48"/>
      <c r="D70" s="48"/>
      <c r="E70" s="48"/>
      <c r="F70" s="48"/>
      <c r="G70" s="48"/>
      <c r="H70" s="48"/>
      <c r="I70" s="48"/>
    </row>
  </sheetData>
  <mergeCells count="4">
    <mergeCell ref="C3:I3"/>
    <mergeCell ref="C7:D7"/>
    <mergeCell ref="C70:I70"/>
    <mergeCell ref="G58:I62"/>
  </mergeCells>
  <pageMargins left="0.7" right="0.7" top="0.75" bottom="0.75" header="0.3" footer="0.3"/>
  <pageSetup scale="51"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94BA05EEF6427429D7107BF8CAD6B40" ma:contentTypeVersion="13" ma:contentTypeDescription="Create a new document." ma:contentTypeScope="" ma:versionID="a7e93fe6dd622b04329f9d7fdce03c05">
  <xsd:schema xmlns:xsd="http://www.w3.org/2001/XMLSchema" xmlns:xs="http://www.w3.org/2001/XMLSchema" xmlns:p="http://schemas.microsoft.com/office/2006/metadata/properties" xmlns:ns3="f09b84e8-41fa-4e0c-90c0-78bc48fc0959" xmlns:ns4="29b34d18-403f-4021-bac2-42ccfc5925c8" targetNamespace="http://schemas.microsoft.com/office/2006/metadata/properties" ma:root="true" ma:fieldsID="5ec5fa629ad594143d60e65ed4b6af42" ns3:_="" ns4:_="">
    <xsd:import namespace="f09b84e8-41fa-4e0c-90c0-78bc48fc0959"/>
    <xsd:import namespace="29b34d18-403f-4021-bac2-42ccfc5925c8"/>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9b84e8-41fa-4e0c-90c0-78bc48fc095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b34d18-403f-4021-bac2-42ccfc5925c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B01925-4380-43CB-96F6-4904B4639F05}">
  <ds:schemaRefs>
    <ds:schemaRef ds:uri="http://schemas.microsoft.com/sharepoint/v3/contenttype/forms"/>
  </ds:schemaRefs>
</ds:datastoreItem>
</file>

<file path=customXml/itemProps2.xml><?xml version="1.0" encoding="utf-8"?>
<ds:datastoreItem xmlns:ds="http://schemas.openxmlformats.org/officeDocument/2006/customXml" ds:itemID="{D10B7B3C-9136-4B2E-ACB1-25E0D68A3CCA}">
  <ds:schemaRefs>
    <ds:schemaRef ds:uri="http://purl.org/dc/dcmitype/"/>
    <ds:schemaRef ds:uri="http://purl.org/dc/terms/"/>
    <ds:schemaRef ds:uri="http://schemas.microsoft.com/office/2006/documentManagement/types"/>
    <ds:schemaRef ds:uri="f09b84e8-41fa-4e0c-90c0-78bc48fc0959"/>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29b34d18-403f-4021-bac2-42ccfc5925c8"/>
    <ds:schemaRef ds:uri="http://www.w3.org/XML/1998/namespace"/>
  </ds:schemaRefs>
</ds:datastoreItem>
</file>

<file path=customXml/itemProps3.xml><?xml version="1.0" encoding="utf-8"?>
<ds:datastoreItem xmlns:ds="http://schemas.openxmlformats.org/officeDocument/2006/customXml" ds:itemID="{E42760CD-C0AE-4589-B3BB-C79898DE0E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9b84e8-41fa-4e0c-90c0-78bc48fc0959"/>
    <ds:schemaRef ds:uri="29b34d18-403f-4021-bac2-42ccfc5925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Monthly Budget</vt:lpstr>
      <vt:lpstr>'Monthly Budget'!Print_Area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Wightman</dc:creator>
  <cp:lastModifiedBy>Mandie Scott</cp:lastModifiedBy>
  <cp:lastPrinted>2022-08-05T20:54:59Z</cp:lastPrinted>
  <dcterms:created xsi:type="dcterms:W3CDTF">2022-07-26T15:01:56Z</dcterms:created>
  <dcterms:modified xsi:type="dcterms:W3CDTF">2023-04-14T21:07:02Z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0x010100D94BA05EEF6427429D7107BF8CAD6B40</vt:lpwstr>
  </property>
</Properties>
</file>